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<sst xmlns="http://schemas.openxmlformats.org/spreadsheetml/2006/main" count="475" uniqueCount="199">
  <si>
    <t xml:space="preserve"> </t>
  </si>
  <si>
    <t>L</t>
  </si>
  <si>
    <t>Koht</t>
  </si>
  <si>
    <t>Nr.</t>
  </si>
  <si>
    <t>Nimi</t>
  </si>
  <si>
    <t>Sünd.</t>
  </si>
  <si>
    <t>Klubi</t>
  </si>
  <si>
    <t>K</t>
  </si>
  <si>
    <t>Tulemus</t>
  </si>
  <si>
    <t>P</t>
  </si>
  <si>
    <t>VIITSTART</t>
  </si>
  <si>
    <t>Eesnimi</t>
  </si>
  <si>
    <t>N 17</t>
  </si>
  <si>
    <t>N 19</t>
  </si>
  <si>
    <t>M 19</t>
  </si>
  <si>
    <t>N 21</t>
  </si>
  <si>
    <t>M 21</t>
  </si>
  <si>
    <t>M 17</t>
  </si>
  <si>
    <t>HM</t>
  </si>
  <si>
    <t>Sõiduaeg</t>
  </si>
  <si>
    <t>trahviring 150 m</t>
  </si>
  <si>
    <t>LLL</t>
  </si>
  <si>
    <t>N 15*</t>
  </si>
  <si>
    <t>LLPP</t>
  </si>
  <si>
    <t>Peasekretär: Silva Hinnobert</t>
  </si>
  <si>
    <t>Tehvandi suusastaadioni lasketiir</t>
  </si>
  <si>
    <t>N 13*</t>
  </si>
  <si>
    <t>L**L</t>
  </si>
  <si>
    <t>L**</t>
  </si>
  <si>
    <t>* relvad tiirus kohtadel vastavalt võistleja rinnanumbrile</t>
  </si>
  <si>
    <t>** lamades laskmine püstimärkidesse</t>
  </si>
  <si>
    <t>M 13*</t>
  </si>
  <si>
    <t xml:space="preserve">N </t>
  </si>
  <si>
    <t xml:space="preserve">M </t>
  </si>
  <si>
    <t>5 km ( 5 x 1,0  )</t>
  </si>
  <si>
    <t>jooksult</t>
  </si>
  <si>
    <t>2 km ( 3 x 0,65km  )</t>
  </si>
  <si>
    <t>trahviring 50 m</t>
  </si>
  <si>
    <t>3 km ( 4 x 0,75km )</t>
  </si>
  <si>
    <t>M 15*</t>
  </si>
  <si>
    <t>10 km ( 5 x 2,0 )</t>
  </si>
  <si>
    <t>12,5 km ( 5 x 2,5 )</t>
  </si>
  <si>
    <t>12,5 km ( 5 x 2,5  )</t>
  </si>
  <si>
    <t>rullidelt</t>
  </si>
  <si>
    <t xml:space="preserve">Eesti lahtised Meistrivõistlused suvebiathlonis 2010 </t>
  </si>
  <si>
    <t>Otepää, 25.-26.09.2010</t>
  </si>
  <si>
    <t>4 km ( 4x1,0km )</t>
  </si>
  <si>
    <t>Peakohtunik: Ants Orasson</t>
  </si>
  <si>
    <t>Jooksuaeg</t>
  </si>
  <si>
    <t>M40</t>
  </si>
  <si>
    <t>Lõppaeg</t>
  </si>
  <si>
    <t>Indrek</t>
  </si>
  <si>
    <t>TOBRELUTS</t>
  </si>
  <si>
    <t>Elva SUKL/EKJ SPKL</t>
  </si>
  <si>
    <t>Roland</t>
  </si>
  <si>
    <t>LESSING</t>
  </si>
  <si>
    <t>Priit</t>
  </si>
  <si>
    <t>VIKS</t>
  </si>
  <si>
    <t>Elva SUKL</t>
  </si>
  <si>
    <t>Kauri</t>
  </si>
  <si>
    <t>KÕIV</t>
  </si>
  <si>
    <t>NARUSK</t>
  </si>
  <si>
    <t>SÜ Võru Biathlon/EKJ SPKL</t>
  </si>
  <si>
    <t>Siim</t>
  </si>
  <si>
    <t>ALA</t>
  </si>
  <si>
    <t>Tõnis</t>
  </si>
  <si>
    <t>UIBOUPIN</t>
  </si>
  <si>
    <t>Vastseliina SPKL</t>
  </si>
  <si>
    <t>Martin</t>
  </si>
  <si>
    <t>PAJOS</t>
  </si>
  <si>
    <t xml:space="preserve">SÜ Võru Biathlon </t>
  </si>
  <si>
    <t>Daniil</t>
  </si>
  <si>
    <t>STEPTŠENKO</t>
  </si>
  <si>
    <t>Äkke SUKL/Narva Energia SPKO</t>
  </si>
  <si>
    <t>Karel</t>
  </si>
  <si>
    <t>KULBIN</t>
  </si>
  <si>
    <t>SPKL Biathlon</t>
  </si>
  <si>
    <t>VIIGIPUU</t>
  </si>
  <si>
    <t>DNS</t>
  </si>
  <si>
    <t>Darja</t>
  </si>
  <si>
    <t>JURLOVA</t>
  </si>
  <si>
    <t>Äkke SUKL/Narva Energia SPKO/Aud.</t>
  </si>
  <si>
    <t>Karina</t>
  </si>
  <si>
    <t>HALDMA</t>
  </si>
  <si>
    <t>Kristel</t>
  </si>
  <si>
    <t>Eveli</t>
  </si>
  <si>
    <t>SAUE</t>
  </si>
  <si>
    <t>SPKL Biathlon/ EKJ SPKL</t>
  </si>
  <si>
    <t>Sirli</t>
  </si>
  <si>
    <t>HANNI</t>
  </si>
  <si>
    <t>Kadri</t>
  </si>
  <si>
    <t>LEHTLA</t>
  </si>
  <si>
    <t>Jelena</t>
  </si>
  <si>
    <t>PLOTSKAJA</t>
  </si>
  <si>
    <t>Moskva</t>
  </si>
  <si>
    <t>Elisabeth</t>
  </si>
  <si>
    <t>JUUDAS</t>
  </si>
  <si>
    <t>REMMELG</t>
  </si>
  <si>
    <t>Pühalepa SUKL Põhjakotkas</t>
  </si>
  <si>
    <t>Peeter</t>
  </si>
  <si>
    <t>KIRSS</t>
  </si>
  <si>
    <t>Heigo</t>
  </si>
  <si>
    <t>LEPIK</t>
  </si>
  <si>
    <t>Kristjan</t>
  </si>
  <si>
    <t>NURMSALU</t>
  </si>
  <si>
    <t>SPKL Telemark</t>
  </si>
  <si>
    <t>Kenet</t>
  </si>
  <si>
    <t>KROON</t>
  </si>
  <si>
    <t>Jan</t>
  </si>
  <si>
    <t>TREIER</t>
  </si>
  <si>
    <t>*</t>
  </si>
  <si>
    <t>Jaan</t>
  </si>
  <si>
    <t>KOOLMEISTER</t>
  </si>
  <si>
    <t>Pühalepa SUKL Põhjakotkas/Aud.</t>
  </si>
  <si>
    <t>VISLAPUU</t>
  </si>
  <si>
    <t>Võru SPKO/SÜ Võru Biathlon/Aud.</t>
  </si>
  <si>
    <t>Kalev</t>
  </si>
  <si>
    <t>ERMITS</t>
  </si>
  <si>
    <t>Elva SUKL/Audentes</t>
  </si>
  <si>
    <t>LUIK</t>
  </si>
  <si>
    <t>Andrei</t>
  </si>
  <si>
    <t>MENŠIKOV</t>
  </si>
  <si>
    <t>Äkke SUKL/Narva  Energia SPKO</t>
  </si>
  <si>
    <t>* IBU määrustik 7.4C  +2 minutit</t>
  </si>
  <si>
    <t>KOSKINEN</t>
  </si>
  <si>
    <t>Grigori</t>
  </si>
  <si>
    <t>GORLOVITŠ</t>
  </si>
  <si>
    <t>Kermo</t>
  </si>
  <si>
    <t>SIKK</t>
  </si>
  <si>
    <t>Vastseliina SPKL/Aud.</t>
  </si>
  <si>
    <t>Rene</t>
  </si>
  <si>
    <t>ZAHKNA</t>
  </si>
  <si>
    <t>SÜ Võru Biathlon</t>
  </si>
  <si>
    <t>Johan</t>
  </si>
  <si>
    <t>TALIHÄRM</t>
  </si>
  <si>
    <t>Johanna</t>
  </si>
  <si>
    <t>Grete</t>
  </si>
  <si>
    <t>GAIM</t>
  </si>
  <si>
    <t>Oti SPKL/Zahkna Team/Aud.</t>
  </si>
  <si>
    <t>Avely</t>
  </si>
  <si>
    <t>ALLAS</t>
  </si>
  <si>
    <t>Võru SPKO/SÜ Võru Biathlon</t>
  </si>
  <si>
    <t>Ulla</t>
  </si>
  <si>
    <t>HELINURM</t>
  </si>
  <si>
    <t>Nõmme SPKL</t>
  </si>
  <si>
    <t>Kristi</t>
  </si>
  <si>
    <t>URM</t>
  </si>
  <si>
    <t>Marju</t>
  </si>
  <si>
    <t>MEEMA</t>
  </si>
  <si>
    <t>Hannes</t>
  </si>
  <si>
    <t>MOOR</t>
  </si>
  <si>
    <t>Keit</t>
  </si>
  <si>
    <t>Miikael-Johan</t>
  </si>
  <si>
    <t>TAMM</t>
  </si>
  <si>
    <t>Mihkel</t>
  </si>
  <si>
    <t>UNT</t>
  </si>
  <si>
    <t>Kaidor</t>
  </si>
  <si>
    <t>KOMPUS</t>
  </si>
  <si>
    <t>Erik</t>
  </si>
  <si>
    <t>GOLDIN</t>
  </si>
  <si>
    <t>Birgit</t>
  </si>
  <si>
    <t>MARANIK</t>
  </si>
  <si>
    <t>Oti SPKL/Zahkna Team</t>
  </si>
  <si>
    <t>Katrin</t>
  </si>
  <si>
    <t>KURG</t>
  </si>
  <si>
    <t>Meril</t>
  </si>
  <si>
    <t>BEILMANN</t>
  </si>
  <si>
    <t>Kelly</t>
  </si>
  <si>
    <t>VAINLO</t>
  </si>
  <si>
    <t>Maarja</t>
  </si>
  <si>
    <t>SALUMÄE</t>
  </si>
  <si>
    <t>Oti SPKL /Zahkna Team</t>
  </si>
  <si>
    <t>Tuuli</t>
  </si>
  <si>
    <t>TOMINGAS</t>
  </si>
  <si>
    <t>**</t>
  </si>
  <si>
    <t>Sandra</t>
  </si>
  <si>
    <t>TARIKAS</t>
  </si>
  <si>
    <t>Timo</t>
  </si>
  <si>
    <t>TRUU</t>
  </si>
  <si>
    <t>Kaius</t>
  </si>
  <si>
    <t>LOOS</t>
  </si>
  <si>
    <t>LENDSAAR</t>
  </si>
  <si>
    <t>vv</t>
  </si>
  <si>
    <t>Magnar</t>
  </si>
  <si>
    <t>ARUOJA</t>
  </si>
  <si>
    <t>Rain</t>
  </si>
  <si>
    <t>KURESOO</t>
  </si>
  <si>
    <t>Kaspar</t>
  </si>
  <si>
    <t>SONGISSEPP</t>
  </si>
  <si>
    <t>Markko</t>
  </si>
  <si>
    <t>KOPPA</t>
  </si>
  <si>
    <t>Kalle</t>
  </si>
  <si>
    <t>METSOJA</t>
  </si>
  <si>
    <t>Heiki</t>
  </si>
  <si>
    <t>MÄESALU</t>
  </si>
  <si>
    <t>Aivar</t>
  </si>
  <si>
    <t>KÖÖK</t>
  </si>
  <si>
    <t>*** läbimata trahviringi eest + 2 minutit</t>
  </si>
  <si>
    <t>***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</si>
</sst>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:ss"/>
  </numFmts>
  <fonts count="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0"/>
      <name val="Times New Roman Baltic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6" fontId="0" fillId="0" borderId="0" xfId="0" applyNumberFormat="1" applyAlignment="1">
      <alignment horizontal="center"/>
    </xf>
    <xf numFmtId="46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0" xfId="0" applyFont="1" applyAlignment="1">
      <alignment/>
    </xf>
    <xf numFmtId="21" fontId="0" fillId="0" borderId="0" xfId="0" applyNumberFormat="1" applyFont="1" applyBorder="1" applyAlignment="1">
      <alignment/>
    </xf>
    <xf numFmtId="0" fontId="1" fillId="0" borderId="1" xfId="22" applyFont="1" applyBorder="1" applyAlignment="1">
      <alignment horizontal="center"/>
      <protection/>
    </xf>
    <xf numFmtId="0" fontId="1" fillId="0" borderId="1" xfId="22" applyFont="1" applyBorder="1" applyAlignment="1">
      <alignment/>
      <protection/>
    </xf>
    <xf numFmtId="0" fontId="1" fillId="0" borderId="0" xfId="22" applyFont="1" applyBorder="1" applyAlignment="1">
      <alignment horizontal="center"/>
      <protection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21" fontId="3" fillId="0" borderId="0" xfId="0" applyNumberFormat="1" applyFont="1" applyBorder="1" applyAlignment="1">
      <alignment horizontal="center"/>
    </xf>
    <xf numFmtId="21" fontId="3" fillId="0" borderId="0" xfId="0" applyNumberFormat="1" applyFont="1" applyAlignment="1">
      <alignment/>
    </xf>
    <xf numFmtId="4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0" fontId="3" fillId="0" borderId="0" xfId="0" applyNumberFormat="1" applyFont="1" applyBorder="1" applyAlignment="1">
      <alignment/>
    </xf>
    <xf numFmtId="21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6" fontId="4" fillId="0" borderId="0" xfId="0" applyNumberFormat="1" applyFont="1" applyAlignment="1">
      <alignment horizontal="center"/>
    </xf>
    <xf numFmtId="21" fontId="3" fillId="0" borderId="0" xfId="21" applyNumberFormat="1" applyFont="1" applyBorder="1" applyAlignment="1">
      <alignment horizontal="center"/>
      <protection/>
    </xf>
    <xf numFmtId="21" fontId="3" fillId="0" borderId="0" xfId="21" applyNumberFormat="1" applyFont="1">
      <alignment/>
      <protection/>
    </xf>
    <xf numFmtId="0" fontId="3" fillId="0" borderId="0" xfId="21" applyFont="1" applyBorder="1" applyAlignment="1">
      <alignment horizontal="center"/>
      <protection/>
    </xf>
    <xf numFmtId="1" fontId="3" fillId="0" borderId="0" xfId="21" applyNumberFormat="1" applyFont="1" applyBorder="1" applyAlignment="1">
      <alignment horizontal="center"/>
      <protection/>
    </xf>
    <xf numFmtId="0" fontId="3" fillId="0" borderId="0" xfId="21" applyFont="1" applyBorder="1">
      <alignment/>
      <protection/>
    </xf>
    <xf numFmtId="2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20" fontId="0" fillId="0" borderId="1" xfId="0" applyNumberFormat="1" applyFont="1" applyFill="1" applyBorder="1" applyAlignment="1">
      <alignment/>
    </xf>
    <xf numFmtId="21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0" fontId="0" fillId="0" borderId="1" xfId="0" applyNumberFormat="1" applyFont="1" applyBorder="1" applyAlignment="1">
      <alignment/>
    </xf>
    <xf numFmtId="21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21" fontId="0" fillId="0" borderId="2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20" fontId="0" fillId="0" borderId="0" xfId="0" applyNumberFormat="1" applyFont="1" applyBorder="1" applyAlignment="1">
      <alignment/>
    </xf>
    <xf numFmtId="20" fontId="0" fillId="0" borderId="0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21" fontId="0" fillId="0" borderId="1" xfId="22" applyNumberFormat="1" applyFont="1" applyBorder="1" applyAlignment="1">
      <alignment horizontal="center"/>
      <protection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21" fontId="0" fillId="0" borderId="0" xfId="0" applyNumberFormat="1" applyFont="1" applyAlignment="1">
      <alignment horizontal="center"/>
    </xf>
    <xf numFmtId="0" fontId="0" fillId="0" borderId="6" xfId="0" applyFont="1" applyFill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1" xfId="22" applyFont="1" applyBorder="1" applyAlignment="1">
      <alignment horizontal="center"/>
      <protection/>
    </xf>
    <xf numFmtId="46" fontId="0" fillId="0" borderId="1" xfId="22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1" fontId="0" fillId="0" borderId="0" xfId="22" applyNumberFormat="1" applyFont="1" applyAlignment="1">
      <alignment horizontal="center"/>
      <protection/>
    </xf>
    <xf numFmtId="21" fontId="0" fillId="0" borderId="0" xfId="22" applyNumberFormat="1" applyFont="1" applyBorder="1" applyAlignment="1">
      <alignment horizontal="center"/>
      <protection/>
    </xf>
    <xf numFmtId="21" fontId="1" fillId="0" borderId="1" xfId="22" applyNumberFormat="1" applyFont="1" applyBorder="1" applyAlignment="1">
      <alignment horizontal="center"/>
      <protection/>
    </xf>
    <xf numFmtId="21" fontId="1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22" applyFont="1" applyBorder="1" applyAlignment="1">
      <alignment horizontal="center"/>
      <protection/>
    </xf>
    <xf numFmtId="21" fontId="1" fillId="0" borderId="0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21" fontId="0" fillId="0" borderId="0" xfId="23" applyNumberFormat="1" applyFont="1" applyBorder="1" applyAlignment="1">
      <alignment horizontal="center"/>
      <protection/>
    </xf>
    <xf numFmtId="21" fontId="1" fillId="0" borderId="1" xfId="23" applyNumberFormat="1" applyFont="1" applyBorder="1" applyAlignment="1">
      <alignment horizontal="center"/>
      <protection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0" fillId="0" borderId="0" xfId="22" applyFont="1">
      <alignment/>
      <protection/>
    </xf>
    <xf numFmtId="21" fontId="0" fillId="0" borderId="7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1" fontId="1" fillId="0" borderId="0" xfId="0" applyNumberFormat="1" applyFont="1" applyFill="1" applyAlignment="1">
      <alignment horizontal="center"/>
    </xf>
    <xf numFmtId="21" fontId="0" fillId="0" borderId="10" xfId="0" applyNumberFormat="1" applyFont="1" applyBorder="1" applyAlignment="1">
      <alignment/>
    </xf>
    <xf numFmtId="21" fontId="0" fillId="0" borderId="0" xfId="0" applyNumberFormat="1" applyFont="1" applyBorder="1" applyAlignment="1">
      <alignment/>
    </xf>
    <xf numFmtId="21" fontId="1" fillId="0" borderId="0" xfId="0" applyNumberFormat="1" applyFont="1" applyAlignment="1">
      <alignment horizontal="center"/>
    </xf>
    <xf numFmtId="20" fontId="0" fillId="0" borderId="2" xfId="0" applyNumberFormat="1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6" fontId="0" fillId="0" borderId="0" xfId="22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21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20" fontId="0" fillId="0" borderId="3" xfId="0" applyNumberFormat="1" applyFont="1" applyFill="1" applyBorder="1" applyAlignment="1">
      <alignment/>
    </xf>
    <xf numFmtId="20" fontId="0" fillId="0" borderId="3" xfId="0" applyNumberFormat="1" applyFont="1" applyBorder="1" applyAlignment="1">
      <alignment/>
    </xf>
    <xf numFmtId="21" fontId="0" fillId="0" borderId="1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21" fontId="6" fillId="0" borderId="1" xfId="0" applyNumberFormat="1" applyFont="1" applyBorder="1" applyAlignment="1">
      <alignment horizontal="center"/>
    </xf>
    <xf numFmtId="20" fontId="6" fillId="0" borderId="1" xfId="0" applyNumberFormat="1" applyFont="1" applyBorder="1" applyAlignment="1">
      <alignment/>
    </xf>
    <xf numFmtId="21" fontId="5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21" fontId="5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20" fontId="0" fillId="0" borderId="1" xfId="0" applyNumberFormat="1" applyFont="1" applyFill="1" applyBorder="1" applyAlignment="1">
      <alignment horizontal="left"/>
    </xf>
    <xf numFmtId="0" fontId="5" fillId="0" borderId="1" xfId="0" applyFont="1" applyBorder="1" applyAlignment="1">
      <alignment/>
    </xf>
    <xf numFmtId="21" fontId="5" fillId="0" borderId="0" xfId="0" applyNumberFormat="1" applyFont="1" applyAlignment="1">
      <alignment horizontal="center"/>
    </xf>
    <xf numFmtId="0" fontId="6" fillId="0" borderId="1" xfId="22" applyFont="1" applyBorder="1" applyAlignment="1">
      <alignment horizontal="center"/>
      <protection/>
    </xf>
    <xf numFmtId="0" fontId="6" fillId="0" borderId="6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2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6" xfId="0" applyFont="1" applyBorder="1" applyAlignment="1">
      <alignment/>
    </xf>
    <xf numFmtId="164" fontId="6" fillId="0" borderId="9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21" fontId="6" fillId="0" borderId="1" xfId="0" applyNumberFormat="1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21" fontId="1" fillId="0" borderId="7" xfId="0" applyNumberFormat="1" applyFont="1" applyFill="1" applyBorder="1" applyAlignment="1">
      <alignment horizontal="center"/>
    </xf>
    <xf numFmtId="21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/>
    </xf>
    <xf numFmtId="164" fontId="0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21" fontId="0" fillId="0" borderId="9" xfId="0" applyNumberFormat="1" applyFont="1" applyBorder="1" applyAlignment="1">
      <alignment/>
    </xf>
    <xf numFmtId="20" fontId="0" fillId="0" borderId="2" xfId="0" applyNumberFormat="1" applyFont="1" applyBorder="1" applyAlignment="1">
      <alignment/>
    </xf>
    <xf numFmtId="0" fontId="6" fillId="0" borderId="0" xfId="22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20" fontId="6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21" fontId="0" fillId="0" borderId="1" xfId="22" applyNumberFormat="1" applyFont="1" applyBorder="1">
      <alignment/>
      <protection/>
    </xf>
    <xf numFmtId="0" fontId="0" fillId="0" borderId="17" xfId="0" applyFont="1" applyFill="1" applyBorder="1" applyAlignment="1">
      <alignment horizontal="center"/>
    </xf>
    <xf numFmtId="20" fontId="0" fillId="0" borderId="17" xfId="0" applyNumberFormat="1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13" xfId="21"/>
    <cellStyle name="Normal_Sheet1" xfId="22"/>
    <cellStyle name="Normal_Sheet1_Sheet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J139"/>
  <sheetViews>
    <sheetView tabSelected="1" workbookViewId="0" topLeftCell="A16">
      <selection activeCell="BG32" sqref="BG32"/>
    </sheetView>
  </sheetViews>
  <sheetFormatPr defaultColWidth="9.140625" defaultRowHeight="12.75"/>
  <cols>
    <col min="1" max="1" width="6.140625" style="1" customWidth="1"/>
    <col min="2" max="2" width="5.140625" style="1" customWidth="1"/>
    <col min="3" max="3" width="16.140625" style="1" customWidth="1"/>
    <col min="4" max="4" width="16.7109375" style="0" customWidth="1"/>
    <col min="5" max="5" width="7.140625" style="1" customWidth="1"/>
    <col min="6" max="6" width="30.421875" style="1" customWidth="1"/>
    <col min="7" max="7" width="10.57421875" style="11" customWidth="1"/>
    <col min="8" max="12" width="3.7109375" style="1" customWidth="1"/>
    <col min="13" max="13" width="15.7109375" style="1" customWidth="1"/>
    <col min="14" max="20" width="0" style="5" hidden="1" customWidth="1"/>
    <col min="21" max="21" width="0" style="0" hidden="1" customWidth="1"/>
    <col min="22" max="32" width="0" style="5" hidden="1" customWidth="1"/>
    <col min="33" max="33" width="2.421875" style="5" hidden="1" customWidth="1"/>
    <col min="34" max="57" width="0" style="5" hidden="1" customWidth="1"/>
    <col min="58" max="58" width="2.57421875" style="5" customWidth="1"/>
    <col min="59" max="59" width="9.140625" style="5" customWidth="1"/>
  </cols>
  <sheetData>
    <row r="3" spans="1:59" s="38" customFormat="1" ht="25.5" customHeight="1">
      <c r="A3" s="178" t="s">
        <v>44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37"/>
      <c r="O3" s="37"/>
      <c r="P3" s="37"/>
      <c r="Q3" s="37"/>
      <c r="R3" s="37"/>
      <c r="S3" s="37"/>
      <c r="T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</row>
    <row r="4" spans="1:59" s="38" customFormat="1" ht="23.25">
      <c r="A4" s="36"/>
      <c r="B4" s="36"/>
      <c r="C4" s="36"/>
      <c r="E4" s="36"/>
      <c r="F4" s="36" t="s">
        <v>10</v>
      </c>
      <c r="G4" s="39"/>
      <c r="H4" s="36"/>
      <c r="I4" s="36"/>
      <c r="J4" s="36"/>
      <c r="K4" s="36"/>
      <c r="L4" s="36"/>
      <c r="M4" s="36"/>
      <c r="N4" s="37"/>
      <c r="O4" s="37"/>
      <c r="P4" s="37"/>
      <c r="Q4" s="37"/>
      <c r="R4" s="37"/>
      <c r="S4" s="37"/>
      <c r="T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</row>
    <row r="5" spans="1:13" ht="15">
      <c r="A5" s="15" t="s">
        <v>45</v>
      </c>
      <c r="H5" s="182" t="s">
        <v>25</v>
      </c>
      <c r="I5" s="182"/>
      <c r="J5" s="182"/>
      <c r="K5" s="182"/>
      <c r="L5" s="182"/>
      <c r="M5" s="182"/>
    </row>
    <row r="6" spans="1:13" ht="15">
      <c r="A6" s="15"/>
      <c r="H6" s="99"/>
      <c r="I6" s="99"/>
      <c r="J6" s="99"/>
      <c r="K6" s="99"/>
      <c r="L6" s="99"/>
      <c r="M6" s="99"/>
    </row>
    <row r="7" spans="1:59" s="3" customFormat="1" ht="12.75">
      <c r="A7" s="2" t="s">
        <v>26</v>
      </c>
      <c r="B7" s="2" t="s">
        <v>0</v>
      </c>
      <c r="C7" s="181" t="s">
        <v>36</v>
      </c>
      <c r="D7" s="181"/>
      <c r="E7" s="2"/>
      <c r="F7" s="2" t="s">
        <v>27</v>
      </c>
      <c r="G7" s="179" t="s">
        <v>35</v>
      </c>
      <c r="H7" s="179"/>
      <c r="I7" s="179"/>
      <c r="J7" s="2"/>
      <c r="K7" s="2"/>
      <c r="L7" s="2"/>
      <c r="M7" s="2" t="s">
        <v>37</v>
      </c>
      <c r="N7" s="6"/>
      <c r="O7" s="6"/>
      <c r="P7" s="6"/>
      <c r="Q7" s="6"/>
      <c r="R7" s="6"/>
      <c r="S7" s="6"/>
      <c r="T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</row>
    <row r="8" spans="1:59" s="2" customFormat="1" ht="12.75">
      <c r="A8" s="4" t="s">
        <v>2</v>
      </c>
      <c r="B8" s="4" t="s">
        <v>3</v>
      </c>
      <c r="C8" s="17" t="s">
        <v>11</v>
      </c>
      <c r="D8" s="16" t="s">
        <v>4</v>
      </c>
      <c r="E8" s="4" t="s">
        <v>5</v>
      </c>
      <c r="F8" s="4" t="s">
        <v>6</v>
      </c>
      <c r="G8" s="12" t="s">
        <v>48</v>
      </c>
      <c r="H8" s="4" t="s">
        <v>28</v>
      </c>
      <c r="I8" s="4" t="s">
        <v>1</v>
      </c>
      <c r="J8" s="4"/>
      <c r="K8" s="4"/>
      <c r="L8" s="4" t="s">
        <v>7</v>
      </c>
      <c r="M8" s="4" t="s">
        <v>50</v>
      </c>
      <c r="N8" s="7"/>
      <c r="O8" s="7"/>
      <c r="P8" s="7"/>
      <c r="Q8" s="7"/>
      <c r="R8" s="7"/>
      <c r="S8" s="7"/>
      <c r="T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</row>
    <row r="9" spans="1:30" s="46" customFormat="1" ht="12.75">
      <c r="A9" s="48">
        <v>1</v>
      </c>
      <c r="B9" s="90">
        <v>54</v>
      </c>
      <c r="C9" s="63" t="s">
        <v>160</v>
      </c>
      <c r="D9" s="50" t="s">
        <v>161</v>
      </c>
      <c r="E9" s="48">
        <v>1997</v>
      </c>
      <c r="F9" s="186" t="s">
        <v>162</v>
      </c>
      <c r="G9" s="45">
        <f>M9-AC9</f>
        <v>0.007662037037037037</v>
      </c>
      <c r="H9" s="48">
        <v>0</v>
      </c>
      <c r="I9" s="48">
        <v>4</v>
      </c>
      <c r="J9" s="48"/>
      <c r="K9" s="48"/>
      <c r="L9" s="48">
        <f>SUM(H9:K9)</f>
        <v>4</v>
      </c>
      <c r="M9" s="45">
        <v>0.007662037037037037</v>
      </c>
      <c r="N9" s="48"/>
      <c r="O9" s="45"/>
      <c r="P9" s="79"/>
      <c r="Q9" s="48"/>
      <c r="R9" s="48"/>
      <c r="S9" s="48"/>
      <c r="T9" s="45"/>
      <c r="U9" s="45"/>
      <c r="V9" s="48"/>
      <c r="W9" s="45"/>
      <c r="X9" s="47"/>
      <c r="Y9" s="187"/>
      <c r="Z9" s="74"/>
      <c r="AA9" s="87"/>
      <c r="AB9" s="86">
        <v>54</v>
      </c>
      <c r="AC9" s="45">
        <v>0</v>
      </c>
      <c r="AD9" s="45"/>
    </row>
    <row r="10" spans="1:18" s="25" customFormat="1" ht="12">
      <c r="A10" s="183" t="s">
        <v>29</v>
      </c>
      <c r="B10" s="183"/>
      <c r="C10" s="183"/>
      <c r="D10" s="183"/>
      <c r="E10" s="183"/>
      <c r="F10" s="30"/>
      <c r="G10" s="40"/>
      <c r="H10" s="43"/>
      <c r="I10" s="43"/>
      <c r="J10" s="42"/>
      <c r="K10" s="44"/>
      <c r="L10" s="43"/>
      <c r="M10" s="40"/>
      <c r="N10" s="40"/>
      <c r="O10" s="41"/>
      <c r="P10" s="42"/>
      <c r="Q10" s="41"/>
      <c r="R10" s="26"/>
    </row>
    <row r="11" spans="1:18" s="25" customFormat="1" ht="12">
      <c r="A11" s="183" t="s">
        <v>30</v>
      </c>
      <c r="B11" s="183"/>
      <c r="C11" s="183"/>
      <c r="D11" s="183"/>
      <c r="E11" s="32"/>
      <c r="F11" s="30"/>
      <c r="G11" s="40"/>
      <c r="H11" s="43"/>
      <c r="I11" s="43"/>
      <c r="J11" s="42"/>
      <c r="K11" s="44"/>
      <c r="L11" s="43"/>
      <c r="M11" s="40"/>
      <c r="N11" s="40"/>
      <c r="O11" s="41"/>
      <c r="P11" s="42"/>
      <c r="Q11" s="41"/>
      <c r="R11" s="26"/>
    </row>
    <row r="12" spans="1:18" s="25" customFormat="1" ht="12.75" customHeight="1">
      <c r="A12" s="121"/>
      <c r="B12" s="121"/>
      <c r="C12" s="121"/>
      <c r="D12" s="121"/>
      <c r="E12" s="32"/>
      <c r="F12" s="30"/>
      <c r="G12" s="40"/>
      <c r="H12" s="43"/>
      <c r="I12" s="43"/>
      <c r="J12" s="42"/>
      <c r="K12" s="44"/>
      <c r="L12" s="43"/>
      <c r="M12" s="40"/>
      <c r="N12" s="40"/>
      <c r="O12" s="41"/>
      <c r="P12" s="42"/>
      <c r="Q12" s="41"/>
      <c r="R12" s="26"/>
    </row>
    <row r="13" spans="1:59" s="3" customFormat="1" ht="12.75">
      <c r="A13" s="2" t="s">
        <v>31</v>
      </c>
      <c r="B13" s="2" t="s">
        <v>0</v>
      </c>
      <c r="C13" s="180" t="s">
        <v>36</v>
      </c>
      <c r="D13" s="180"/>
      <c r="E13" s="2"/>
      <c r="F13" s="2" t="s">
        <v>27</v>
      </c>
      <c r="G13" s="179" t="s">
        <v>35</v>
      </c>
      <c r="H13" s="179"/>
      <c r="I13" s="179"/>
      <c r="J13" s="2"/>
      <c r="K13" s="2"/>
      <c r="L13" s="2"/>
      <c r="M13" s="2" t="s">
        <v>37</v>
      </c>
      <c r="N13" s="6"/>
      <c r="O13" s="6"/>
      <c r="P13" s="6"/>
      <c r="Q13" s="6"/>
      <c r="R13" s="6"/>
      <c r="S13" s="6"/>
      <c r="T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1:59" s="2" customFormat="1" ht="12.75">
      <c r="A14" s="4" t="s">
        <v>2</v>
      </c>
      <c r="B14" s="34" t="s">
        <v>3</v>
      </c>
      <c r="C14" s="17" t="s">
        <v>11</v>
      </c>
      <c r="D14" s="16" t="s">
        <v>4</v>
      </c>
      <c r="E14" s="35" t="s">
        <v>5</v>
      </c>
      <c r="F14" s="4" t="s">
        <v>6</v>
      </c>
      <c r="G14" s="12" t="s">
        <v>48</v>
      </c>
      <c r="H14" s="4" t="s">
        <v>28</v>
      </c>
      <c r="I14" s="4" t="s">
        <v>1</v>
      </c>
      <c r="J14" s="4"/>
      <c r="K14" s="4"/>
      <c r="L14" s="4" t="s">
        <v>7</v>
      </c>
      <c r="M14" s="4" t="s">
        <v>50</v>
      </c>
      <c r="N14" s="7"/>
      <c r="O14" s="7"/>
      <c r="P14" s="7"/>
      <c r="Q14" s="7"/>
      <c r="R14" s="7"/>
      <c r="S14" s="7"/>
      <c r="T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</row>
    <row r="15" spans="1:56" s="18" customFormat="1" ht="12.75" customHeight="1">
      <c r="A15" s="82">
        <v>1</v>
      </c>
      <c r="B15" s="48">
        <v>55</v>
      </c>
      <c r="C15" s="56" t="s">
        <v>149</v>
      </c>
      <c r="D15" s="57" t="s">
        <v>150</v>
      </c>
      <c r="E15" s="58">
        <v>1997</v>
      </c>
      <c r="F15" s="52" t="s">
        <v>67</v>
      </c>
      <c r="G15" s="74">
        <f aca="true" t="shared" si="0" ref="G15:G20">M15-AC15</f>
        <v>0.0069560185185185185</v>
      </c>
      <c r="H15" s="82">
        <v>0</v>
      </c>
      <c r="I15" s="82">
        <v>2</v>
      </c>
      <c r="J15" s="82"/>
      <c r="K15" s="82"/>
      <c r="L15" s="82">
        <f>SUM(H15:K15)</f>
        <v>2</v>
      </c>
      <c r="M15" s="74">
        <v>0.0069560185185185185</v>
      </c>
      <c r="N15" s="22"/>
      <c r="O15" s="67"/>
      <c r="AB15" s="48">
        <v>55</v>
      </c>
      <c r="AC15" s="45">
        <v>0</v>
      </c>
      <c r="AD15" s="47"/>
      <c r="AE15" s="48"/>
      <c r="AF15" s="45"/>
      <c r="AG15" s="79"/>
      <c r="AH15" s="45"/>
      <c r="AI15" s="10"/>
      <c r="AJ15" s="9"/>
      <c r="AK15" s="60"/>
      <c r="AL15" s="48"/>
      <c r="AM15" s="48"/>
      <c r="AN15" s="48"/>
      <c r="AO15" s="45"/>
      <c r="AP15" s="9"/>
      <c r="AQ15" s="62"/>
      <c r="AR15" s="45"/>
      <c r="AS15" s="47"/>
      <c r="AT15" s="97"/>
      <c r="AU15" s="45"/>
      <c r="AV15" s="96"/>
      <c r="AW15" s="46"/>
      <c r="AX15" s="46"/>
      <c r="AY15" s="79"/>
      <c r="AZ15" s="103"/>
      <c r="BA15" s="107"/>
      <c r="BB15" s="131"/>
      <c r="BC15" s="103"/>
      <c r="BD15" s="105"/>
    </row>
    <row r="16" spans="1:56" s="18" customFormat="1" ht="12.75" customHeight="1">
      <c r="A16" s="82">
        <v>2</v>
      </c>
      <c r="B16" s="48">
        <v>58</v>
      </c>
      <c r="C16" s="80" t="s">
        <v>151</v>
      </c>
      <c r="D16" s="73" t="s">
        <v>128</v>
      </c>
      <c r="E16" s="58">
        <v>1998</v>
      </c>
      <c r="F16" s="52" t="s">
        <v>67</v>
      </c>
      <c r="G16" s="74">
        <f t="shared" si="0"/>
        <v>0.007245370370370371</v>
      </c>
      <c r="H16" s="82">
        <v>2</v>
      </c>
      <c r="I16" s="82">
        <v>3</v>
      </c>
      <c r="J16" s="82"/>
      <c r="K16" s="82"/>
      <c r="L16" s="82">
        <f>SUM(H16:K16)</f>
        <v>5</v>
      </c>
      <c r="M16" s="74">
        <v>0.007326388888888889</v>
      </c>
      <c r="N16" s="22"/>
      <c r="O16" s="67"/>
      <c r="AB16" s="48">
        <v>58</v>
      </c>
      <c r="AC16" s="45">
        <v>8.101851851851852E-05</v>
      </c>
      <c r="AD16" s="47"/>
      <c r="AE16" s="48"/>
      <c r="AF16" s="45"/>
      <c r="AG16" s="79"/>
      <c r="AH16" s="45"/>
      <c r="AI16" s="10"/>
      <c r="AJ16" s="9"/>
      <c r="AK16" s="64"/>
      <c r="AL16" s="48"/>
      <c r="AM16" s="48"/>
      <c r="AN16" s="90"/>
      <c r="AO16" s="45"/>
      <c r="AP16" s="9"/>
      <c r="AQ16" s="62"/>
      <c r="AR16" s="45"/>
      <c r="AS16" s="47"/>
      <c r="AT16" s="67"/>
      <c r="AU16" s="67"/>
      <c r="AV16" s="79"/>
      <c r="AY16" s="79"/>
      <c r="AZ16" s="103"/>
      <c r="BA16" s="107"/>
      <c r="BB16" s="131"/>
      <c r="BC16" s="103"/>
      <c r="BD16" s="105"/>
    </row>
    <row r="17" spans="1:56" s="18" customFormat="1" ht="12.75" customHeight="1">
      <c r="A17" s="82">
        <v>3</v>
      </c>
      <c r="B17" s="48">
        <v>60</v>
      </c>
      <c r="C17" s="80" t="s">
        <v>152</v>
      </c>
      <c r="D17" s="73" t="s">
        <v>153</v>
      </c>
      <c r="E17" s="58">
        <v>1998</v>
      </c>
      <c r="F17" s="52" t="s">
        <v>58</v>
      </c>
      <c r="G17" s="74">
        <f t="shared" si="0"/>
        <v>0.007314814814814815</v>
      </c>
      <c r="H17" s="48">
        <v>1</v>
      </c>
      <c r="I17" s="48">
        <v>3</v>
      </c>
      <c r="J17" s="48"/>
      <c r="K17" s="48"/>
      <c r="L17" s="82">
        <f>SUM(H17:K17)</f>
        <v>4</v>
      </c>
      <c r="M17" s="74">
        <v>0.007650462962962963</v>
      </c>
      <c r="N17" s="10"/>
      <c r="O17" s="88"/>
      <c r="P17" s="93"/>
      <c r="Q17" s="46"/>
      <c r="R17" s="46"/>
      <c r="S17" s="46"/>
      <c r="T17" s="79"/>
      <c r="U17" s="9"/>
      <c r="V17" s="46"/>
      <c r="W17" s="79"/>
      <c r="X17" s="53"/>
      <c r="Y17" s="96"/>
      <c r="Z17" s="79"/>
      <c r="AA17" s="9"/>
      <c r="AB17" s="48">
        <v>60</v>
      </c>
      <c r="AC17" s="45">
        <v>0.0003356481481481481</v>
      </c>
      <c r="AD17" s="47"/>
      <c r="AE17" s="48"/>
      <c r="AF17" s="45"/>
      <c r="AG17" s="79"/>
      <c r="AH17" s="45"/>
      <c r="AI17" s="10"/>
      <c r="AJ17" s="9"/>
      <c r="AK17" s="64"/>
      <c r="AL17" s="48"/>
      <c r="AM17" s="48"/>
      <c r="AN17" s="48"/>
      <c r="AO17" s="45"/>
      <c r="AP17" s="9"/>
      <c r="AQ17" s="62"/>
      <c r="AR17" s="45"/>
      <c r="AS17" s="89"/>
      <c r="AT17" s="67"/>
      <c r="AU17" s="67"/>
      <c r="AV17" s="96"/>
      <c r="AY17" s="79"/>
      <c r="AZ17" s="103"/>
      <c r="BA17" s="107"/>
      <c r="BB17" s="131"/>
      <c r="BC17" s="108"/>
      <c r="BD17" s="105"/>
    </row>
    <row r="18" spans="1:56" s="18" customFormat="1" ht="12.75" customHeight="1">
      <c r="A18" s="82">
        <v>4</v>
      </c>
      <c r="B18" s="48">
        <v>61</v>
      </c>
      <c r="C18" s="56" t="s">
        <v>154</v>
      </c>
      <c r="D18" s="57" t="s">
        <v>155</v>
      </c>
      <c r="E18" s="58">
        <v>1997</v>
      </c>
      <c r="F18" s="52" t="s">
        <v>58</v>
      </c>
      <c r="G18" s="74">
        <f t="shared" si="0"/>
        <v>0.008275462962962964</v>
      </c>
      <c r="H18" s="82">
        <v>1</v>
      </c>
      <c r="I18" s="82">
        <v>4</v>
      </c>
      <c r="J18" s="82"/>
      <c r="K18" s="82"/>
      <c r="L18" s="82">
        <f>SUM(H18:K18)</f>
        <v>5</v>
      </c>
      <c r="M18" s="74">
        <v>0.009571759259259259</v>
      </c>
      <c r="N18" s="22"/>
      <c r="O18" s="67"/>
      <c r="AB18" s="48">
        <v>61</v>
      </c>
      <c r="AC18" s="45">
        <v>0.0012962962962962963</v>
      </c>
      <c r="AD18" s="47"/>
      <c r="AE18" s="48"/>
      <c r="AF18" s="67"/>
      <c r="AG18" s="79"/>
      <c r="AH18" s="67"/>
      <c r="AK18" s="50"/>
      <c r="AL18" s="48"/>
      <c r="AM18" s="90"/>
      <c r="AN18" s="90"/>
      <c r="AO18" s="45"/>
      <c r="AP18" s="9"/>
      <c r="AQ18" s="62"/>
      <c r="AR18" s="45"/>
      <c r="AS18" s="47"/>
      <c r="AT18" s="67"/>
      <c r="AU18" s="67"/>
      <c r="AV18" s="79"/>
      <c r="AY18" s="79"/>
      <c r="AZ18" s="103"/>
      <c r="BA18" s="107"/>
      <c r="BB18" s="131"/>
      <c r="BC18" s="108"/>
      <c r="BD18" s="105"/>
    </row>
    <row r="19" spans="1:56" s="18" customFormat="1" ht="12.75" customHeight="1">
      <c r="A19" s="82">
        <v>5</v>
      </c>
      <c r="B19" s="48">
        <v>72</v>
      </c>
      <c r="C19" s="56" t="s">
        <v>156</v>
      </c>
      <c r="D19" s="57" t="s">
        <v>157</v>
      </c>
      <c r="E19" s="58">
        <v>1998</v>
      </c>
      <c r="F19" s="52" t="s">
        <v>58</v>
      </c>
      <c r="G19" s="74">
        <f t="shared" si="0"/>
        <v>0.009293981481481481</v>
      </c>
      <c r="H19" s="82">
        <v>1</v>
      </c>
      <c r="I19" s="82">
        <v>3</v>
      </c>
      <c r="J19" s="82"/>
      <c r="K19" s="82"/>
      <c r="L19" s="82">
        <f>SUM(H19:K19)</f>
        <v>4</v>
      </c>
      <c r="M19" s="74">
        <v>0.011296296296296296</v>
      </c>
      <c r="N19" s="22"/>
      <c r="O19" s="67"/>
      <c r="AB19" s="48">
        <v>72</v>
      </c>
      <c r="AC19" s="45">
        <v>0.002002314814814815</v>
      </c>
      <c r="AD19" s="47"/>
      <c r="AE19" s="48"/>
      <c r="AF19" s="45"/>
      <c r="AG19" s="79"/>
      <c r="AH19" s="45"/>
      <c r="AI19" s="10"/>
      <c r="AJ19" s="9"/>
      <c r="AK19" s="64"/>
      <c r="AL19" s="48"/>
      <c r="AM19" s="48"/>
      <c r="AN19" s="48"/>
      <c r="AO19" s="45"/>
      <c r="AP19" s="9"/>
      <c r="AQ19" s="62"/>
      <c r="AR19" s="45"/>
      <c r="AS19" s="89"/>
      <c r="AT19" s="79"/>
      <c r="AU19" s="79"/>
      <c r="AV19" s="96"/>
      <c r="AY19" s="79"/>
      <c r="AZ19" s="103"/>
      <c r="BA19" s="107"/>
      <c r="BB19" s="131"/>
      <c r="BC19" s="108"/>
      <c r="BD19" s="105"/>
    </row>
    <row r="20" spans="1:56" s="18" customFormat="1" ht="12.75" customHeight="1">
      <c r="A20" s="82">
        <v>6</v>
      </c>
      <c r="B20" s="48">
        <v>71</v>
      </c>
      <c r="C20" s="63" t="s">
        <v>158</v>
      </c>
      <c r="D20" s="50" t="s">
        <v>159</v>
      </c>
      <c r="E20" s="51">
        <v>1997</v>
      </c>
      <c r="F20" s="52" t="s">
        <v>58</v>
      </c>
      <c r="G20" s="74">
        <f t="shared" si="0"/>
        <v>0.009247685185185185</v>
      </c>
      <c r="H20" s="82">
        <v>3</v>
      </c>
      <c r="I20" s="82">
        <v>5</v>
      </c>
      <c r="J20" s="82"/>
      <c r="K20" s="82"/>
      <c r="L20" s="82">
        <f>SUM(H20:K20)</f>
        <v>8</v>
      </c>
      <c r="M20" s="74">
        <v>0.012002314814814815</v>
      </c>
      <c r="N20" s="22"/>
      <c r="O20" s="67"/>
      <c r="AB20" s="48">
        <v>71</v>
      </c>
      <c r="AC20" s="45">
        <v>0.0027546296296296294</v>
      </c>
      <c r="AD20" s="47"/>
      <c r="AE20" s="48"/>
      <c r="AF20" s="45"/>
      <c r="AG20" s="96"/>
      <c r="AH20" s="67"/>
      <c r="AK20" s="50"/>
      <c r="AL20" s="48"/>
      <c r="AM20" s="90"/>
      <c r="AN20" s="90"/>
      <c r="AO20" s="45"/>
      <c r="AP20" s="9"/>
      <c r="AQ20" s="62"/>
      <c r="AR20" s="45"/>
      <c r="AS20" s="89"/>
      <c r="AV20" s="79"/>
      <c r="AY20" s="79"/>
      <c r="AZ20" s="103"/>
      <c r="BA20" s="107"/>
      <c r="BB20" s="131"/>
      <c r="BC20" s="108"/>
      <c r="BD20" s="105"/>
    </row>
    <row r="21" spans="1:56" s="18" customFormat="1" ht="12.75" customHeight="1">
      <c r="A21" s="93"/>
      <c r="B21" s="10"/>
      <c r="C21" s="8"/>
      <c r="D21" s="8"/>
      <c r="E21" s="70"/>
      <c r="F21" s="72"/>
      <c r="G21" s="87"/>
      <c r="H21" s="93"/>
      <c r="I21" s="93"/>
      <c r="J21" s="93"/>
      <c r="K21" s="93"/>
      <c r="L21" s="93"/>
      <c r="M21" s="87"/>
      <c r="N21" s="22"/>
      <c r="O21" s="8"/>
      <c r="AB21" s="10"/>
      <c r="AC21" s="9"/>
      <c r="AD21" s="19"/>
      <c r="AE21" s="10"/>
      <c r="AF21" s="9"/>
      <c r="AG21" s="79"/>
      <c r="AH21" s="9"/>
      <c r="AI21" s="10"/>
      <c r="AJ21" s="9"/>
      <c r="AK21" s="19"/>
      <c r="AL21" s="10"/>
      <c r="AM21" s="10"/>
      <c r="AN21" s="10"/>
      <c r="AO21" s="9"/>
      <c r="AP21" s="9"/>
      <c r="AQ21" s="10"/>
      <c r="AR21" s="9"/>
      <c r="AS21" s="94"/>
      <c r="AT21" s="79"/>
      <c r="AU21" s="79"/>
      <c r="AV21" s="96"/>
      <c r="AY21" s="79"/>
      <c r="AZ21" s="107"/>
      <c r="BA21" s="107"/>
      <c r="BB21" s="10"/>
      <c r="BC21" s="107"/>
      <c r="BD21" s="120"/>
    </row>
    <row r="22" spans="1:56" s="18" customFormat="1" ht="12.75" customHeight="1">
      <c r="A22" s="22"/>
      <c r="B22" s="10"/>
      <c r="C22" s="123"/>
      <c r="D22" s="69"/>
      <c r="E22" s="70"/>
      <c r="F22" s="72"/>
      <c r="G22" s="87"/>
      <c r="H22" s="93"/>
      <c r="I22" s="93"/>
      <c r="J22" s="93"/>
      <c r="K22" s="93"/>
      <c r="L22" s="93"/>
      <c r="M22" s="87"/>
      <c r="N22" s="22"/>
      <c r="O22" s="8"/>
      <c r="P22" s="8"/>
      <c r="Q22" s="8"/>
      <c r="R22" s="8"/>
      <c r="S22" s="8"/>
      <c r="T22" s="8"/>
      <c r="V22" s="8"/>
      <c r="W22" s="8"/>
      <c r="X22" s="8"/>
      <c r="Y22" s="8"/>
      <c r="Z22" s="8"/>
      <c r="AB22" s="10"/>
      <c r="AC22" s="9"/>
      <c r="AD22" s="19"/>
      <c r="AE22" s="10"/>
      <c r="AF22" s="9"/>
      <c r="AG22" s="79"/>
      <c r="AH22" s="8"/>
      <c r="AK22" s="8"/>
      <c r="AL22" s="10"/>
      <c r="AM22" s="10"/>
      <c r="AN22" s="10"/>
      <c r="AO22" s="9"/>
      <c r="AP22" s="9"/>
      <c r="AQ22" s="10"/>
      <c r="AR22" s="9"/>
      <c r="AS22" s="19"/>
      <c r="AT22" s="79"/>
      <c r="AU22" s="79"/>
      <c r="AV22" s="96"/>
      <c r="AY22" s="79"/>
      <c r="AZ22" s="107"/>
      <c r="BA22" s="107"/>
      <c r="BB22" s="10"/>
      <c r="BC22" s="107"/>
      <c r="BD22" s="120"/>
    </row>
    <row r="23" spans="1:59" s="3" customFormat="1" ht="12.75">
      <c r="A23" s="2" t="s">
        <v>22</v>
      </c>
      <c r="B23" s="2" t="s">
        <v>0</v>
      </c>
      <c r="C23" s="180" t="s">
        <v>38</v>
      </c>
      <c r="D23" s="180"/>
      <c r="E23" s="2"/>
      <c r="F23" s="2" t="s">
        <v>21</v>
      </c>
      <c r="G23" s="179" t="s">
        <v>35</v>
      </c>
      <c r="H23" s="179"/>
      <c r="I23" s="179"/>
      <c r="J23" s="2"/>
      <c r="K23" s="2"/>
      <c r="L23" s="2"/>
      <c r="M23" s="2" t="s">
        <v>37</v>
      </c>
      <c r="N23" s="6"/>
      <c r="O23" s="6"/>
      <c r="P23" s="6"/>
      <c r="Q23" s="6"/>
      <c r="R23" s="6"/>
      <c r="S23" s="6"/>
      <c r="T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</row>
    <row r="24" spans="1:59" s="2" customFormat="1" ht="12.75">
      <c r="A24" s="4" t="s">
        <v>2</v>
      </c>
      <c r="B24" s="4" t="s">
        <v>3</v>
      </c>
      <c r="C24" s="17" t="s">
        <v>11</v>
      </c>
      <c r="D24" s="16" t="s">
        <v>4</v>
      </c>
      <c r="E24" s="4" t="s">
        <v>5</v>
      </c>
      <c r="F24" s="4" t="s">
        <v>6</v>
      </c>
      <c r="G24" s="12" t="s">
        <v>48</v>
      </c>
      <c r="H24" s="4" t="s">
        <v>1</v>
      </c>
      <c r="I24" s="4" t="s">
        <v>1</v>
      </c>
      <c r="J24" s="4" t="s">
        <v>1</v>
      </c>
      <c r="K24" s="4"/>
      <c r="L24" s="4" t="s">
        <v>7</v>
      </c>
      <c r="M24" s="4" t="s">
        <v>50</v>
      </c>
      <c r="N24" s="7"/>
      <c r="O24" s="7"/>
      <c r="P24" s="7"/>
      <c r="Q24" s="7"/>
      <c r="R24" s="7"/>
      <c r="S24" s="7"/>
      <c r="T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57" s="18" customFormat="1" ht="12.75">
      <c r="A25" s="48">
        <v>1</v>
      </c>
      <c r="B25" s="48">
        <v>56</v>
      </c>
      <c r="C25" s="54" t="s">
        <v>163</v>
      </c>
      <c r="D25" s="55" t="s">
        <v>164</v>
      </c>
      <c r="E25" s="48">
        <v>1996</v>
      </c>
      <c r="F25" s="186" t="s">
        <v>162</v>
      </c>
      <c r="G25" s="45">
        <f aca="true" t="shared" si="1" ref="G25:G31">M25-AD25</f>
        <v>0.011435185185185185</v>
      </c>
      <c r="H25" s="48">
        <v>3</v>
      </c>
      <c r="I25" s="90">
        <v>2</v>
      </c>
      <c r="J25" s="90">
        <v>2</v>
      </c>
      <c r="K25" s="90"/>
      <c r="L25" s="48">
        <f aca="true" t="shared" si="2" ref="L25:L31">SUM(H25:K25)</f>
        <v>7</v>
      </c>
      <c r="M25" s="45">
        <v>0.011435185185185185</v>
      </c>
      <c r="N25" s="9"/>
      <c r="O25" s="48">
        <v>56</v>
      </c>
      <c r="P25" s="9"/>
      <c r="Q25" s="9"/>
      <c r="R25" s="10"/>
      <c r="S25" s="10"/>
      <c r="T25" s="91"/>
      <c r="U25" s="9"/>
      <c r="V25" s="91"/>
      <c r="W25" s="10"/>
      <c r="X25" s="9"/>
      <c r="Y25" s="19"/>
      <c r="Z25" s="9"/>
      <c r="AA25" s="9"/>
      <c r="AB25" s="76"/>
      <c r="AC25" s="45"/>
      <c r="AD25" s="45">
        <v>0</v>
      </c>
      <c r="AG25" s="67"/>
      <c r="AH25" s="53"/>
      <c r="AI25" s="67"/>
      <c r="AL25" s="50"/>
      <c r="AN25" s="48"/>
      <c r="AO25" s="90"/>
      <c r="AP25" s="48"/>
      <c r="AQ25" s="45"/>
      <c r="AR25" s="10"/>
      <c r="AS25" s="60"/>
      <c r="AT25" s="47"/>
      <c r="AU25" s="46"/>
      <c r="AV25" s="79"/>
      <c r="AW25" s="79"/>
      <c r="AX25" s="79"/>
      <c r="BA25" s="53"/>
      <c r="BB25" s="100"/>
      <c r="BC25" s="127"/>
      <c r="BD25" s="108"/>
      <c r="BE25" s="102"/>
    </row>
    <row r="26" spans="1:57" s="18" customFormat="1" ht="12.75">
      <c r="A26" s="48">
        <v>2</v>
      </c>
      <c r="B26" s="48">
        <v>59</v>
      </c>
      <c r="C26" s="49" t="s">
        <v>165</v>
      </c>
      <c r="D26" s="50" t="s">
        <v>166</v>
      </c>
      <c r="E26" s="188">
        <v>1995</v>
      </c>
      <c r="F26" s="189" t="s">
        <v>144</v>
      </c>
      <c r="G26" s="45">
        <f>M26-AD26</f>
        <v>0.011886574074074074</v>
      </c>
      <c r="H26" s="48">
        <v>1</v>
      </c>
      <c r="I26" s="90">
        <v>3</v>
      </c>
      <c r="J26" s="90">
        <v>4</v>
      </c>
      <c r="K26" s="90"/>
      <c r="L26" s="48">
        <f>SUM(H26:K26)</f>
        <v>8</v>
      </c>
      <c r="M26" s="45">
        <v>0.012314814814814815</v>
      </c>
      <c r="N26" s="9"/>
      <c r="O26" s="48">
        <v>59</v>
      </c>
      <c r="P26" s="19"/>
      <c r="Q26" s="9"/>
      <c r="R26" s="10"/>
      <c r="S26" s="10"/>
      <c r="T26" s="91"/>
      <c r="U26" s="9"/>
      <c r="V26" s="10"/>
      <c r="W26" s="10"/>
      <c r="X26" s="9"/>
      <c r="Y26" s="19"/>
      <c r="Z26" s="19"/>
      <c r="AA26" s="9"/>
      <c r="AB26" s="76"/>
      <c r="AC26" s="45"/>
      <c r="AD26" s="45">
        <v>0.00042824074074074075</v>
      </c>
      <c r="AG26" s="67"/>
      <c r="AH26" s="53"/>
      <c r="AI26" s="67"/>
      <c r="AL26" s="50"/>
      <c r="AN26" s="48"/>
      <c r="AO26" s="90"/>
      <c r="AP26" s="48"/>
      <c r="AQ26" s="45"/>
      <c r="AR26" s="10"/>
      <c r="AS26" s="60"/>
      <c r="AT26" s="47"/>
      <c r="AU26" s="46"/>
      <c r="AV26" s="79"/>
      <c r="AW26" s="79"/>
      <c r="AX26" s="79"/>
      <c r="BA26" s="53"/>
      <c r="BB26" s="100"/>
      <c r="BC26" s="127"/>
      <c r="BD26" s="108"/>
      <c r="BE26" s="102"/>
    </row>
    <row r="27" spans="1:57" s="18" customFormat="1" ht="12.75">
      <c r="A27" s="48">
        <v>3</v>
      </c>
      <c r="B27" s="48">
        <v>62</v>
      </c>
      <c r="C27" s="49" t="s">
        <v>167</v>
      </c>
      <c r="D27" s="50" t="s">
        <v>168</v>
      </c>
      <c r="E27" s="58">
        <v>1995</v>
      </c>
      <c r="F27" s="52" t="s">
        <v>144</v>
      </c>
      <c r="G27" s="45">
        <f t="shared" si="1"/>
        <v>0.012372685185185184</v>
      </c>
      <c r="H27" s="48">
        <v>0</v>
      </c>
      <c r="I27" s="90">
        <v>4</v>
      </c>
      <c r="J27" s="90">
        <v>4</v>
      </c>
      <c r="K27" s="90"/>
      <c r="L27" s="48">
        <f t="shared" si="2"/>
        <v>8</v>
      </c>
      <c r="M27" s="45">
        <v>0.013460648148148147</v>
      </c>
      <c r="N27" s="9"/>
      <c r="O27" s="48">
        <v>62</v>
      </c>
      <c r="P27" s="19"/>
      <c r="Q27" s="9"/>
      <c r="R27" s="91"/>
      <c r="S27" s="10"/>
      <c r="T27" s="91"/>
      <c r="U27" s="9"/>
      <c r="V27" s="10"/>
      <c r="W27" s="10"/>
      <c r="X27" s="9"/>
      <c r="Y27" s="19"/>
      <c r="Z27" s="19"/>
      <c r="AA27" s="9"/>
      <c r="AB27" s="76"/>
      <c r="AC27" s="45"/>
      <c r="AD27" s="45">
        <v>0.0010879629629629629</v>
      </c>
      <c r="AG27" s="67"/>
      <c r="AH27" s="53"/>
      <c r="AI27" s="67"/>
      <c r="AL27" s="50"/>
      <c r="AN27" s="48"/>
      <c r="AO27" s="48"/>
      <c r="AP27" s="48"/>
      <c r="AQ27" s="45"/>
      <c r="AR27" s="10"/>
      <c r="AS27" s="60"/>
      <c r="AT27" s="47"/>
      <c r="AX27" s="79"/>
      <c r="BA27" s="53"/>
      <c r="BB27" s="100"/>
      <c r="BC27" s="127"/>
      <c r="BD27" s="108"/>
      <c r="BE27" s="47"/>
    </row>
    <row r="28" spans="1:57" s="8" customFormat="1" ht="12.75">
      <c r="A28" s="48">
        <v>4</v>
      </c>
      <c r="B28" s="48">
        <v>70</v>
      </c>
      <c r="C28" s="49" t="s">
        <v>169</v>
      </c>
      <c r="D28" s="50" t="s">
        <v>170</v>
      </c>
      <c r="E28" s="58">
        <v>1995</v>
      </c>
      <c r="F28" s="52" t="s">
        <v>144</v>
      </c>
      <c r="G28" s="45">
        <f t="shared" si="1"/>
        <v>0.012569444444444446</v>
      </c>
      <c r="H28" s="48">
        <v>3</v>
      </c>
      <c r="I28" s="90">
        <v>2</v>
      </c>
      <c r="J28" s="90">
        <v>2</v>
      </c>
      <c r="K28" s="90"/>
      <c r="L28" s="48">
        <f t="shared" si="2"/>
        <v>7</v>
      </c>
      <c r="M28" s="45">
        <v>0.014317129629629631</v>
      </c>
      <c r="N28" s="9"/>
      <c r="O28" s="48">
        <v>70</v>
      </c>
      <c r="P28" s="19"/>
      <c r="Q28" s="9"/>
      <c r="R28" s="91"/>
      <c r="S28" s="10"/>
      <c r="T28" s="91"/>
      <c r="U28" s="9"/>
      <c r="V28" s="91"/>
      <c r="W28" s="10"/>
      <c r="X28" s="9"/>
      <c r="Y28" s="19"/>
      <c r="Z28" s="19"/>
      <c r="AA28" s="9"/>
      <c r="AB28" s="76"/>
      <c r="AC28" s="45"/>
      <c r="AD28" s="45">
        <v>0.0017476851851851852</v>
      </c>
      <c r="AE28" s="18"/>
      <c r="AF28" s="18"/>
      <c r="AG28" s="67"/>
      <c r="AH28" s="53"/>
      <c r="AI28" s="67"/>
      <c r="AJ28" s="18"/>
      <c r="AK28" s="18"/>
      <c r="AL28" s="50"/>
      <c r="AM28" s="18"/>
      <c r="AN28" s="48"/>
      <c r="AO28" s="90"/>
      <c r="AP28" s="48"/>
      <c r="AQ28" s="45"/>
      <c r="AR28" s="10"/>
      <c r="AS28" s="60"/>
      <c r="AT28" s="47"/>
      <c r="AU28" s="46"/>
      <c r="AV28" s="79"/>
      <c r="AW28" s="79"/>
      <c r="AX28" s="79"/>
      <c r="AY28" s="18"/>
      <c r="AZ28" s="18"/>
      <c r="BA28" s="53"/>
      <c r="BB28" s="100"/>
      <c r="BC28" s="127"/>
      <c r="BD28" s="108"/>
      <c r="BE28" s="47"/>
    </row>
    <row r="29" spans="1:57" s="18" customFormat="1" ht="12.75">
      <c r="A29" s="48">
        <v>5</v>
      </c>
      <c r="B29" s="48">
        <v>66</v>
      </c>
      <c r="C29" s="49" t="s">
        <v>169</v>
      </c>
      <c r="D29" s="50" t="s">
        <v>161</v>
      </c>
      <c r="E29" s="58">
        <v>1995</v>
      </c>
      <c r="F29" s="52" t="s">
        <v>171</v>
      </c>
      <c r="G29" s="45">
        <f t="shared" si="1"/>
        <v>0.01306712962962963</v>
      </c>
      <c r="H29" s="48">
        <v>2</v>
      </c>
      <c r="I29" s="90">
        <v>4</v>
      </c>
      <c r="J29" s="90">
        <v>4</v>
      </c>
      <c r="K29" s="90"/>
      <c r="L29" s="48">
        <f t="shared" si="2"/>
        <v>10</v>
      </c>
      <c r="M29" s="45">
        <v>0.014652777777777778</v>
      </c>
      <c r="N29" s="9"/>
      <c r="O29" s="48">
        <v>66</v>
      </c>
      <c r="P29" s="9"/>
      <c r="Q29" s="9"/>
      <c r="R29" s="10"/>
      <c r="S29" s="10"/>
      <c r="T29" s="91"/>
      <c r="U29" s="9"/>
      <c r="V29" s="10"/>
      <c r="W29" s="10"/>
      <c r="X29" s="9"/>
      <c r="Y29" s="124"/>
      <c r="Z29" s="9"/>
      <c r="AA29" s="9"/>
      <c r="AB29" s="76"/>
      <c r="AC29" s="45"/>
      <c r="AD29" s="45">
        <v>0.0015856481481481479</v>
      </c>
      <c r="AG29" s="67"/>
      <c r="AH29" s="53"/>
      <c r="AI29" s="67"/>
      <c r="AL29" s="50"/>
      <c r="AN29" s="48"/>
      <c r="AO29" s="48"/>
      <c r="AP29" s="48"/>
      <c r="AQ29" s="45"/>
      <c r="AR29" s="10"/>
      <c r="AS29" s="60"/>
      <c r="AT29" s="47"/>
      <c r="AX29" s="79"/>
      <c r="BA29" s="53"/>
      <c r="BB29" s="100"/>
      <c r="BC29" s="127"/>
      <c r="BD29" s="108"/>
      <c r="BE29" s="102"/>
    </row>
    <row r="30" spans="1:58" s="8" customFormat="1" ht="12.75">
      <c r="A30" s="48">
        <v>6</v>
      </c>
      <c r="B30" s="48">
        <v>63</v>
      </c>
      <c r="C30" s="49" t="s">
        <v>172</v>
      </c>
      <c r="D30" s="50" t="s">
        <v>173</v>
      </c>
      <c r="E30" s="58">
        <v>1995</v>
      </c>
      <c r="F30" s="52" t="s">
        <v>144</v>
      </c>
      <c r="G30" s="45">
        <v>0.01357638888888889</v>
      </c>
      <c r="H30" s="48">
        <v>1</v>
      </c>
      <c r="I30" s="90">
        <v>4</v>
      </c>
      <c r="J30" s="90">
        <v>4</v>
      </c>
      <c r="K30" s="90"/>
      <c r="L30" s="48">
        <f t="shared" si="2"/>
        <v>9</v>
      </c>
      <c r="M30" s="45">
        <v>0.01659722222222222</v>
      </c>
      <c r="N30" s="9" t="s">
        <v>174</v>
      </c>
      <c r="O30" s="48">
        <v>63</v>
      </c>
      <c r="P30" s="9"/>
      <c r="Q30" s="9"/>
      <c r="R30" s="91"/>
      <c r="S30" s="10"/>
      <c r="T30" s="91"/>
      <c r="U30" s="9"/>
      <c r="V30" s="91"/>
      <c r="W30" s="10"/>
      <c r="X30" s="9"/>
      <c r="Y30" s="19"/>
      <c r="Z30" s="9"/>
      <c r="AA30" s="9"/>
      <c r="AB30" s="76"/>
      <c r="AC30" s="45"/>
      <c r="AD30" s="45">
        <v>0.0016319444444444445</v>
      </c>
      <c r="AE30" s="67"/>
      <c r="AF30" s="18"/>
      <c r="AG30" s="67"/>
      <c r="AH30" s="53"/>
      <c r="AI30" s="18"/>
      <c r="AJ30" s="18"/>
      <c r="AK30" s="18"/>
      <c r="AL30" s="18"/>
      <c r="AM30" s="18"/>
      <c r="AN30" s="48"/>
      <c r="AO30" s="90"/>
      <c r="AP30" s="48"/>
      <c r="AQ30" s="45"/>
      <c r="AR30" s="10"/>
      <c r="AS30" s="60"/>
      <c r="AT30" s="47"/>
      <c r="AU30" s="46"/>
      <c r="AV30" s="79"/>
      <c r="AW30" s="79"/>
      <c r="AX30" s="79"/>
      <c r="AY30" s="18"/>
      <c r="AZ30" s="18"/>
      <c r="BA30" s="53"/>
      <c r="BB30" s="100"/>
      <c r="BC30" s="127"/>
      <c r="BD30" s="108"/>
      <c r="BE30" s="102"/>
      <c r="BF30" s="8" t="s">
        <v>198</v>
      </c>
    </row>
    <row r="31" spans="1:57" s="18" customFormat="1" ht="12.75">
      <c r="A31" s="48">
        <v>7</v>
      </c>
      <c r="B31" s="48">
        <v>73</v>
      </c>
      <c r="C31" s="54" t="s">
        <v>175</v>
      </c>
      <c r="D31" s="55" t="s">
        <v>176</v>
      </c>
      <c r="E31" s="48">
        <v>1996</v>
      </c>
      <c r="F31" s="186" t="s">
        <v>162</v>
      </c>
      <c r="G31" s="45">
        <v>0.014571759259259258</v>
      </c>
      <c r="H31" s="48">
        <v>4</v>
      </c>
      <c r="I31" s="90">
        <v>4</v>
      </c>
      <c r="J31" s="90">
        <v>3</v>
      </c>
      <c r="K31" s="90"/>
      <c r="L31" s="48">
        <f t="shared" si="2"/>
        <v>11</v>
      </c>
      <c r="M31" s="45">
        <v>0.017511574074074072</v>
      </c>
      <c r="N31" s="9"/>
      <c r="O31" s="48">
        <v>73</v>
      </c>
      <c r="P31" s="19"/>
      <c r="Q31" s="9"/>
      <c r="R31" s="10"/>
      <c r="S31" s="10"/>
      <c r="T31" s="91"/>
      <c r="U31" s="9"/>
      <c r="V31" s="10"/>
      <c r="W31" s="10"/>
      <c r="X31" s="9"/>
      <c r="Y31" s="19"/>
      <c r="Z31" s="19"/>
      <c r="AA31" s="9"/>
      <c r="AB31" s="76"/>
      <c r="AC31" s="45"/>
      <c r="AD31" s="45">
        <v>0.002824074074074074</v>
      </c>
      <c r="AE31" s="67"/>
      <c r="AG31" s="67"/>
      <c r="AH31" s="53"/>
      <c r="AI31" s="67"/>
      <c r="AL31" s="50"/>
      <c r="AN31" s="48"/>
      <c r="AO31" s="48"/>
      <c r="AP31" s="48"/>
      <c r="AQ31" s="45"/>
      <c r="AR31" s="10"/>
      <c r="AS31" s="60"/>
      <c r="AT31" s="47"/>
      <c r="AU31" s="46"/>
      <c r="AV31" s="79"/>
      <c r="AW31" s="79"/>
      <c r="AX31" s="79"/>
      <c r="AY31" s="67"/>
      <c r="BA31" s="53"/>
      <c r="BB31" s="100"/>
      <c r="BC31" s="10"/>
      <c r="BD31" s="107"/>
      <c r="BE31" s="120"/>
    </row>
    <row r="32" spans="1:30" s="18" customFormat="1" ht="12.75">
      <c r="A32" s="46"/>
      <c r="C32" s="69" t="s">
        <v>197</v>
      </c>
      <c r="G32" s="46"/>
      <c r="H32" s="46"/>
      <c r="I32" s="46"/>
      <c r="J32" s="46"/>
      <c r="L32" s="46"/>
      <c r="M32" s="79"/>
      <c r="N32" s="10"/>
      <c r="O32" s="8"/>
      <c r="P32" s="46"/>
      <c r="Q32" s="46"/>
      <c r="S32" s="53"/>
      <c r="AD32" s="53"/>
    </row>
    <row r="33" spans="1:57" s="8" customFormat="1" ht="12.75">
      <c r="A33" s="10"/>
      <c r="B33" s="10"/>
      <c r="C33" s="69"/>
      <c r="E33" s="70"/>
      <c r="F33" s="72"/>
      <c r="G33" s="9"/>
      <c r="H33" s="10"/>
      <c r="I33" s="91"/>
      <c r="J33" s="91"/>
      <c r="K33" s="91"/>
      <c r="L33" s="10"/>
      <c r="M33" s="9"/>
      <c r="N33" s="9"/>
      <c r="O33" s="93"/>
      <c r="P33" s="19"/>
      <c r="Q33" s="9"/>
      <c r="R33" s="91"/>
      <c r="S33" s="10"/>
      <c r="T33" s="91"/>
      <c r="U33" s="9"/>
      <c r="V33" s="91"/>
      <c r="W33" s="10"/>
      <c r="X33" s="9"/>
      <c r="Y33" s="19"/>
      <c r="Z33" s="19"/>
      <c r="AA33" s="9"/>
      <c r="AB33" s="10"/>
      <c r="AC33" s="9"/>
      <c r="AD33" s="9"/>
      <c r="AF33" s="18"/>
      <c r="AH33" s="53"/>
      <c r="AJ33" s="18"/>
      <c r="AK33" s="18"/>
      <c r="AM33" s="18"/>
      <c r="AN33" s="10"/>
      <c r="AO33" s="91"/>
      <c r="AP33" s="10"/>
      <c r="AQ33" s="9"/>
      <c r="AR33" s="10"/>
      <c r="AS33" s="9"/>
      <c r="AT33" s="19"/>
      <c r="AU33" s="46"/>
      <c r="AV33" s="79"/>
      <c r="AW33" s="79"/>
      <c r="AX33" s="79"/>
      <c r="AZ33" s="18"/>
      <c r="BA33" s="53"/>
      <c r="BB33" s="107"/>
      <c r="BC33" s="10"/>
      <c r="BD33" s="107"/>
      <c r="BE33" s="19"/>
    </row>
    <row r="34" spans="1:57" s="8" customFormat="1" ht="12.75">
      <c r="A34" s="10"/>
      <c r="B34" s="10"/>
      <c r="C34" s="69"/>
      <c r="E34" s="70"/>
      <c r="F34" s="72"/>
      <c r="G34" s="9"/>
      <c r="H34" s="10"/>
      <c r="I34" s="91"/>
      <c r="J34" s="91"/>
      <c r="K34" s="91"/>
      <c r="L34" s="10"/>
      <c r="M34" s="9"/>
      <c r="N34" s="9"/>
      <c r="O34" s="93"/>
      <c r="P34" s="19"/>
      <c r="Q34" s="9"/>
      <c r="R34" s="91"/>
      <c r="S34" s="10"/>
      <c r="T34" s="91"/>
      <c r="U34" s="9"/>
      <c r="V34" s="91"/>
      <c r="W34" s="10"/>
      <c r="X34" s="9"/>
      <c r="Y34" s="19"/>
      <c r="Z34" s="19"/>
      <c r="AA34" s="9"/>
      <c r="AB34" s="10"/>
      <c r="AC34" s="9"/>
      <c r="AD34" s="9"/>
      <c r="AF34" s="18"/>
      <c r="AH34" s="53"/>
      <c r="AJ34" s="18"/>
      <c r="AK34" s="18"/>
      <c r="AM34" s="18"/>
      <c r="AN34" s="10"/>
      <c r="AO34" s="91"/>
      <c r="AP34" s="10"/>
      <c r="AQ34" s="9"/>
      <c r="AR34" s="10"/>
      <c r="AS34" s="9"/>
      <c r="AT34" s="19"/>
      <c r="AU34" s="46"/>
      <c r="AV34" s="79"/>
      <c r="AW34" s="79"/>
      <c r="AX34" s="79"/>
      <c r="AZ34" s="18"/>
      <c r="BA34" s="53"/>
      <c r="BB34" s="107"/>
      <c r="BC34" s="10"/>
      <c r="BD34" s="107"/>
      <c r="BE34" s="19"/>
    </row>
    <row r="35" spans="1:59" s="3" customFormat="1" ht="12.75">
      <c r="A35" s="2" t="s">
        <v>39</v>
      </c>
      <c r="B35" s="2" t="s">
        <v>0</v>
      </c>
      <c r="C35" s="180" t="s">
        <v>46</v>
      </c>
      <c r="D35" s="180"/>
      <c r="E35" s="2"/>
      <c r="F35" s="2" t="s">
        <v>21</v>
      </c>
      <c r="G35" s="179" t="s">
        <v>35</v>
      </c>
      <c r="H35" s="179"/>
      <c r="I35" s="179"/>
      <c r="J35" s="2"/>
      <c r="K35" s="2"/>
      <c r="L35" s="2"/>
      <c r="M35" s="2" t="s">
        <v>37</v>
      </c>
      <c r="N35" s="6"/>
      <c r="O35" s="6"/>
      <c r="P35" s="6"/>
      <c r="Q35" s="6"/>
      <c r="R35" s="6"/>
      <c r="S35" s="6"/>
      <c r="T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</row>
    <row r="36" spans="1:59" s="2" customFormat="1" ht="12.75">
      <c r="A36" s="4" t="s">
        <v>2</v>
      </c>
      <c r="B36" s="4" t="s">
        <v>3</v>
      </c>
      <c r="C36" s="17" t="s">
        <v>11</v>
      </c>
      <c r="D36" s="16" t="s">
        <v>4</v>
      </c>
      <c r="E36" s="4" t="s">
        <v>5</v>
      </c>
      <c r="F36" s="4" t="s">
        <v>6</v>
      </c>
      <c r="G36" s="12" t="s">
        <v>48</v>
      </c>
      <c r="H36" s="4" t="s">
        <v>1</v>
      </c>
      <c r="I36" s="4" t="s">
        <v>1</v>
      </c>
      <c r="J36" s="4" t="s">
        <v>1</v>
      </c>
      <c r="K36" s="4"/>
      <c r="L36" s="4" t="s">
        <v>7</v>
      </c>
      <c r="M36" s="4" t="s">
        <v>50</v>
      </c>
      <c r="N36" s="7"/>
      <c r="O36" s="7"/>
      <c r="P36" s="7"/>
      <c r="Q36" s="7"/>
      <c r="R36" s="7"/>
      <c r="S36" s="7"/>
      <c r="T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</row>
    <row r="37" spans="1:42" s="18" customFormat="1" ht="12.75">
      <c r="A37" s="48">
        <v>1</v>
      </c>
      <c r="B37" s="48">
        <v>53</v>
      </c>
      <c r="C37" s="80" t="s">
        <v>177</v>
      </c>
      <c r="D37" s="73" t="s">
        <v>178</v>
      </c>
      <c r="E37" s="58">
        <v>1995</v>
      </c>
      <c r="F37" s="52" t="s">
        <v>67</v>
      </c>
      <c r="G37" s="45">
        <f>M37-P37</f>
        <v>0.014027777777777778</v>
      </c>
      <c r="H37" s="48">
        <v>1</v>
      </c>
      <c r="I37" s="48">
        <v>3</v>
      </c>
      <c r="J37" s="48">
        <v>4</v>
      </c>
      <c r="K37" s="48"/>
      <c r="L37" s="48">
        <f>SUM(H37:K37)</f>
        <v>8</v>
      </c>
      <c r="M37" s="45">
        <v>0.014027777777777778</v>
      </c>
      <c r="N37" s="48">
        <v>53</v>
      </c>
      <c r="O37" s="130"/>
      <c r="P37" s="45">
        <v>0</v>
      </c>
      <c r="R37" s="48"/>
      <c r="S37" s="45"/>
      <c r="T37" s="96"/>
      <c r="U37" s="67"/>
      <c r="X37" s="50"/>
      <c r="Y37" s="48"/>
      <c r="Z37" s="48"/>
      <c r="AA37" s="48"/>
      <c r="AB37" s="45"/>
      <c r="AC37" s="9"/>
      <c r="AD37" s="62"/>
      <c r="AE37" s="45"/>
      <c r="AF37" s="47"/>
      <c r="AI37" s="96"/>
      <c r="AL37" s="53"/>
      <c r="AM37" s="109"/>
      <c r="AN37" s="10"/>
      <c r="AO37" s="108"/>
      <c r="AP37" s="105"/>
    </row>
    <row r="38" spans="1:42" s="18" customFormat="1" ht="12.75">
      <c r="A38" s="48">
        <v>2</v>
      </c>
      <c r="B38" s="48">
        <v>67</v>
      </c>
      <c r="C38" s="63" t="s">
        <v>99</v>
      </c>
      <c r="D38" s="50" t="s">
        <v>157</v>
      </c>
      <c r="E38" s="48">
        <v>1996</v>
      </c>
      <c r="F38" s="67" t="s">
        <v>58</v>
      </c>
      <c r="G38" s="45">
        <f>M38-P38</f>
        <v>0.015127314814814816</v>
      </c>
      <c r="H38" s="48">
        <v>3</v>
      </c>
      <c r="I38" s="48">
        <v>0</v>
      </c>
      <c r="J38" s="48">
        <v>1</v>
      </c>
      <c r="K38" s="48"/>
      <c r="L38" s="48">
        <f>SUM(H38:K38)</f>
        <v>4</v>
      </c>
      <c r="M38" s="45">
        <v>0.017106481481481483</v>
      </c>
      <c r="N38" s="48">
        <v>67</v>
      </c>
      <c r="O38" s="130"/>
      <c r="P38" s="45">
        <v>0.001979166666666667</v>
      </c>
      <c r="R38" s="48"/>
      <c r="S38" s="67"/>
      <c r="T38" s="53"/>
      <c r="Y38" s="48"/>
      <c r="Z38" s="48"/>
      <c r="AA38" s="48"/>
      <c r="AB38" s="45"/>
      <c r="AC38" s="9"/>
      <c r="AD38" s="62"/>
      <c r="AE38" s="45"/>
      <c r="AF38" s="89"/>
      <c r="AI38" s="96"/>
      <c r="AL38" s="53"/>
      <c r="AM38" s="109"/>
      <c r="AN38" s="48"/>
      <c r="AO38" s="108"/>
      <c r="AP38" s="105"/>
    </row>
    <row r="39" spans="1:43" s="18" customFormat="1" ht="12.75">
      <c r="A39" s="48">
        <v>3</v>
      </c>
      <c r="B39" s="48">
        <v>74</v>
      </c>
      <c r="C39" s="80" t="s">
        <v>179</v>
      </c>
      <c r="D39" s="57" t="s">
        <v>180</v>
      </c>
      <c r="E39" s="58">
        <v>1995</v>
      </c>
      <c r="F39" s="52" t="s">
        <v>58</v>
      </c>
      <c r="G39" s="45">
        <f>M39-P39</f>
        <v>0.01607638888888889</v>
      </c>
      <c r="H39" s="48">
        <v>3</v>
      </c>
      <c r="I39" s="48">
        <v>2</v>
      </c>
      <c r="J39" s="48">
        <v>3</v>
      </c>
      <c r="K39" s="48"/>
      <c r="L39" s="48">
        <f>SUM(H39:K39)</f>
        <v>8</v>
      </c>
      <c r="M39" s="45">
        <v>0.018703703703703705</v>
      </c>
      <c r="N39" s="48">
        <v>74</v>
      </c>
      <c r="O39" s="130"/>
      <c r="P39" s="45">
        <v>0.002627314814814815</v>
      </c>
      <c r="R39" s="48"/>
      <c r="S39" s="79"/>
      <c r="T39" s="79"/>
      <c r="U39" s="79"/>
      <c r="V39" s="10"/>
      <c r="W39" s="9"/>
      <c r="X39" s="53"/>
      <c r="Y39" s="48"/>
      <c r="Z39" s="48"/>
      <c r="AA39" s="48"/>
      <c r="AB39" s="45"/>
      <c r="AC39" s="9"/>
      <c r="AD39" s="62"/>
      <c r="AE39" s="45"/>
      <c r="AF39" s="89"/>
      <c r="AI39" s="96"/>
      <c r="AL39" s="53"/>
      <c r="AM39" s="103"/>
      <c r="AN39" s="48"/>
      <c r="AO39" s="108"/>
      <c r="AP39" s="105"/>
      <c r="AQ39" s="106"/>
    </row>
    <row r="40" spans="1:43" s="18" customFormat="1" ht="12.75">
      <c r="A40" s="48">
        <v>4</v>
      </c>
      <c r="B40" s="48">
        <v>69</v>
      </c>
      <c r="C40" s="56" t="s">
        <v>111</v>
      </c>
      <c r="D40" s="57" t="s">
        <v>181</v>
      </c>
      <c r="E40" s="58">
        <v>1995</v>
      </c>
      <c r="F40" s="52" t="s">
        <v>67</v>
      </c>
      <c r="G40" s="45">
        <f>M40-P40</f>
        <v>0.017372685185185182</v>
      </c>
      <c r="H40" s="48">
        <v>2</v>
      </c>
      <c r="I40" s="48">
        <v>4</v>
      </c>
      <c r="J40" s="48">
        <v>5</v>
      </c>
      <c r="K40" s="48"/>
      <c r="L40" s="48">
        <f>SUM(H40:K40)</f>
        <v>11</v>
      </c>
      <c r="M40" s="45">
        <v>0.019768518518518515</v>
      </c>
      <c r="N40" s="48">
        <v>69</v>
      </c>
      <c r="O40" s="130"/>
      <c r="P40" s="45">
        <v>0.0023958333333333336</v>
      </c>
      <c r="R40" s="10"/>
      <c r="T40" s="53"/>
      <c r="Y40" s="10"/>
      <c r="Z40" s="10"/>
      <c r="AA40" s="10"/>
      <c r="AB40" s="9"/>
      <c r="AC40" s="9"/>
      <c r="AD40" s="10"/>
      <c r="AE40" s="9"/>
      <c r="AF40" s="94"/>
      <c r="AI40" s="96"/>
      <c r="AL40" s="53"/>
      <c r="AM40" s="103"/>
      <c r="AN40" s="48"/>
      <c r="AO40" s="108"/>
      <c r="AP40" s="105"/>
      <c r="AQ40" s="106"/>
    </row>
    <row r="41" spans="1:43" s="18" customFormat="1" ht="12.75">
      <c r="A41" s="48" t="s">
        <v>182</v>
      </c>
      <c r="B41" s="48">
        <v>76</v>
      </c>
      <c r="C41" s="80" t="s">
        <v>183</v>
      </c>
      <c r="D41" s="73" t="s">
        <v>184</v>
      </c>
      <c r="E41" s="58">
        <v>1995</v>
      </c>
      <c r="F41" s="52" t="s">
        <v>58</v>
      </c>
      <c r="G41" s="45">
        <f>M41-P41</f>
        <v>0.015300925925925926</v>
      </c>
      <c r="H41" s="48">
        <v>3</v>
      </c>
      <c r="I41" s="48">
        <v>4</v>
      </c>
      <c r="J41" s="48">
        <v>2</v>
      </c>
      <c r="K41" s="48"/>
      <c r="L41" s="48">
        <f>SUM(H41:K41)</f>
        <v>9</v>
      </c>
      <c r="M41" s="45">
        <v>0.018078703703703704</v>
      </c>
      <c r="N41" s="48">
        <v>76</v>
      </c>
      <c r="O41" s="130"/>
      <c r="P41" s="45">
        <v>0.002777777777777778</v>
      </c>
      <c r="R41" s="48"/>
      <c r="S41" s="45"/>
      <c r="T41" s="79"/>
      <c r="U41" s="79"/>
      <c r="V41" s="10"/>
      <c r="W41" s="9"/>
      <c r="X41" s="53"/>
      <c r="Y41" s="48"/>
      <c r="Z41" s="48"/>
      <c r="AA41" s="48"/>
      <c r="AB41" s="45"/>
      <c r="AC41" s="9"/>
      <c r="AD41" s="62"/>
      <c r="AE41" s="45"/>
      <c r="AF41" s="47"/>
      <c r="AI41" s="96"/>
      <c r="AL41" s="53"/>
      <c r="AM41" s="103"/>
      <c r="AN41" s="48"/>
      <c r="AO41" s="108"/>
      <c r="AP41" s="105"/>
      <c r="AQ41" s="106"/>
    </row>
    <row r="42" spans="1:32" s="92" customFormat="1" ht="12.75">
      <c r="A42" s="10"/>
      <c r="B42" s="93"/>
      <c r="C42" s="123"/>
      <c r="D42" s="69"/>
      <c r="E42" s="70"/>
      <c r="F42" s="72"/>
      <c r="G42" s="9"/>
      <c r="H42" s="10"/>
      <c r="I42" s="91"/>
      <c r="J42" s="91"/>
      <c r="K42" s="126"/>
      <c r="L42" s="10"/>
      <c r="M42" s="9"/>
      <c r="N42" s="9"/>
      <c r="O42" s="93"/>
      <c r="P42" s="125"/>
      <c r="Q42" s="125"/>
      <c r="R42" s="91"/>
      <c r="S42" s="10"/>
      <c r="T42" s="91"/>
      <c r="U42" s="9"/>
      <c r="V42" s="125"/>
      <c r="W42" s="10"/>
      <c r="X42" s="9"/>
      <c r="Y42" s="19"/>
      <c r="Z42" s="125"/>
      <c r="AA42" s="125"/>
      <c r="AB42" s="116"/>
      <c r="AC42" s="79"/>
      <c r="AD42" s="79"/>
      <c r="AF42" s="81"/>
    </row>
    <row r="43" spans="1:59" s="3" customFormat="1" ht="12.75">
      <c r="A43" s="2" t="s">
        <v>12</v>
      </c>
      <c r="B43" s="2"/>
      <c r="C43" s="180" t="s">
        <v>40</v>
      </c>
      <c r="D43" s="180"/>
      <c r="E43" s="2"/>
      <c r="F43" s="2" t="s">
        <v>23</v>
      </c>
      <c r="G43" s="2" t="s">
        <v>43</v>
      </c>
      <c r="H43" s="2"/>
      <c r="I43" s="2"/>
      <c r="J43" s="2"/>
      <c r="K43" s="2"/>
      <c r="L43" s="2"/>
      <c r="M43" s="2" t="s">
        <v>20</v>
      </c>
      <c r="N43" s="6"/>
      <c r="O43" s="6"/>
      <c r="P43" s="6"/>
      <c r="Q43" s="6"/>
      <c r="R43" s="6"/>
      <c r="S43" s="6"/>
      <c r="T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  <row r="44" spans="1:59" s="2" customFormat="1" ht="12.75">
      <c r="A44" s="4" t="s">
        <v>2</v>
      </c>
      <c r="B44" s="4" t="s">
        <v>3</v>
      </c>
      <c r="C44" s="17" t="s">
        <v>11</v>
      </c>
      <c r="D44" s="16" t="s">
        <v>4</v>
      </c>
      <c r="E44" s="4" t="s">
        <v>5</v>
      </c>
      <c r="F44" s="4" t="s">
        <v>6</v>
      </c>
      <c r="G44" s="12" t="s">
        <v>19</v>
      </c>
      <c r="H44" s="4" t="s">
        <v>1</v>
      </c>
      <c r="I44" s="4" t="s">
        <v>1</v>
      </c>
      <c r="J44" s="4" t="s">
        <v>9</v>
      </c>
      <c r="K44" s="4" t="s">
        <v>9</v>
      </c>
      <c r="L44" s="4" t="s">
        <v>7</v>
      </c>
      <c r="M44" s="4" t="s">
        <v>50</v>
      </c>
      <c r="N44" s="7"/>
      <c r="O44" s="7"/>
      <c r="P44" s="7"/>
      <c r="Q44" s="7"/>
      <c r="R44" s="7"/>
      <c r="S44" s="7"/>
      <c r="T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32" s="18" customFormat="1" ht="12.75">
      <c r="A45" s="48">
        <v>1</v>
      </c>
      <c r="B45" s="82">
        <v>32</v>
      </c>
      <c r="C45" s="56" t="s">
        <v>135</v>
      </c>
      <c r="D45" s="57" t="s">
        <v>134</v>
      </c>
      <c r="E45" s="58">
        <v>1993</v>
      </c>
      <c r="F45" s="56" t="s">
        <v>76</v>
      </c>
      <c r="G45" s="45">
        <f>M45-O45</f>
        <v>0.024305555555555556</v>
      </c>
      <c r="H45" s="48">
        <v>2</v>
      </c>
      <c r="I45" s="48">
        <v>0</v>
      </c>
      <c r="J45" s="48">
        <v>2</v>
      </c>
      <c r="K45" s="48">
        <v>1</v>
      </c>
      <c r="L45" s="48">
        <f>SUM(H45:K45)</f>
        <v>5</v>
      </c>
      <c r="M45" s="45">
        <v>0.024305555555555556</v>
      </c>
      <c r="N45" s="82">
        <v>32</v>
      </c>
      <c r="O45" s="45">
        <v>0</v>
      </c>
      <c r="Q45" s="170"/>
      <c r="Y45" s="53"/>
      <c r="AA45" s="19"/>
      <c r="AB45" s="103"/>
      <c r="AC45" s="110"/>
      <c r="AD45" s="104"/>
      <c r="AE45" s="103"/>
      <c r="AF45" s="108"/>
    </row>
    <row r="46" spans="1:32" s="18" customFormat="1" ht="12.75">
      <c r="A46" s="48">
        <v>2</v>
      </c>
      <c r="B46" s="82">
        <v>35</v>
      </c>
      <c r="C46" s="49" t="s">
        <v>136</v>
      </c>
      <c r="D46" s="61" t="s">
        <v>137</v>
      </c>
      <c r="E46" s="48">
        <v>1993</v>
      </c>
      <c r="F46" s="59" t="s">
        <v>138</v>
      </c>
      <c r="G46" s="45">
        <f>M46-O46</f>
        <v>0.024988425925925924</v>
      </c>
      <c r="H46" s="48">
        <v>1</v>
      </c>
      <c r="I46" s="48">
        <v>0</v>
      </c>
      <c r="J46" s="48">
        <v>1</v>
      </c>
      <c r="K46" s="48">
        <v>1</v>
      </c>
      <c r="L46" s="48">
        <f>SUM(H46:K46)</f>
        <v>3</v>
      </c>
      <c r="M46" s="45">
        <v>0.025439814814814814</v>
      </c>
      <c r="N46" s="82">
        <v>35</v>
      </c>
      <c r="O46" s="45">
        <v>0.0004513888888888889</v>
      </c>
      <c r="P46" s="173"/>
      <c r="Q46" s="131"/>
      <c r="R46" s="8"/>
      <c r="S46" s="8"/>
      <c r="T46" s="8"/>
      <c r="U46" s="8"/>
      <c r="V46" s="8"/>
      <c r="W46" s="8"/>
      <c r="X46" s="8"/>
      <c r="Y46" s="67"/>
      <c r="Z46" s="8"/>
      <c r="AA46" s="19"/>
      <c r="AB46" s="103"/>
      <c r="AC46" s="107"/>
      <c r="AD46" s="104"/>
      <c r="AE46" s="103"/>
      <c r="AF46" s="108"/>
    </row>
    <row r="47" spans="1:32" s="18" customFormat="1" ht="12.75">
      <c r="A47" s="48">
        <v>3</v>
      </c>
      <c r="B47" s="82">
        <v>38</v>
      </c>
      <c r="C47" s="73" t="s">
        <v>139</v>
      </c>
      <c r="D47" s="77" t="s">
        <v>140</v>
      </c>
      <c r="E47" s="58">
        <v>1993</v>
      </c>
      <c r="F47" s="174" t="s">
        <v>141</v>
      </c>
      <c r="G47" s="45">
        <f>M47-O47</f>
        <v>0.026574074074074076</v>
      </c>
      <c r="H47" s="48">
        <v>0</v>
      </c>
      <c r="I47" s="48">
        <v>3</v>
      </c>
      <c r="J47" s="48">
        <v>2</v>
      </c>
      <c r="K47" s="48">
        <v>1</v>
      </c>
      <c r="L47" s="48">
        <f>SUM(H47:K47)</f>
        <v>6</v>
      </c>
      <c r="M47" s="45">
        <v>0.028761574074074075</v>
      </c>
      <c r="N47" s="82">
        <v>38</v>
      </c>
      <c r="O47" s="45">
        <v>0.0021875</v>
      </c>
      <c r="Q47" s="171"/>
      <c r="Y47" s="67"/>
      <c r="AB47" s="172"/>
      <c r="AD47" s="172"/>
      <c r="AE47" s="172"/>
      <c r="AF47" s="171"/>
    </row>
    <row r="48" spans="1:32" s="18" customFormat="1" ht="12.75">
      <c r="A48" s="48">
        <v>4</v>
      </c>
      <c r="B48" s="82">
        <v>41</v>
      </c>
      <c r="C48" s="123" t="s">
        <v>142</v>
      </c>
      <c r="D48" s="69" t="s">
        <v>143</v>
      </c>
      <c r="E48" s="58">
        <v>1993</v>
      </c>
      <c r="F48" s="71" t="s">
        <v>144</v>
      </c>
      <c r="G48" s="45">
        <f>M48-O48</f>
        <v>0.027592592592592592</v>
      </c>
      <c r="H48" s="48">
        <v>2</v>
      </c>
      <c r="I48" s="48">
        <v>2</v>
      </c>
      <c r="J48" s="48">
        <v>2</v>
      </c>
      <c r="K48" s="48">
        <v>3</v>
      </c>
      <c r="L48" s="48">
        <f>SUM(H48:K48)</f>
        <v>9</v>
      </c>
      <c r="M48" s="45">
        <v>0.029780092592592594</v>
      </c>
      <c r="N48" s="82">
        <v>41</v>
      </c>
      <c r="O48" s="45">
        <v>0.0021875</v>
      </c>
      <c r="Q48" s="108"/>
      <c r="R48" s="111"/>
      <c r="S48" s="111"/>
      <c r="Y48" s="47"/>
      <c r="AA48" s="19"/>
      <c r="AB48" s="103"/>
      <c r="AC48" s="107"/>
      <c r="AD48" s="104"/>
      <c r="AE48" s="103"/>
      <c r="AF48" s="108"/>
    </row>
    <row r="49" spans="1:32" s="18" customFormat="1" ht="12.75">
      <c r="A49" s="48">
        <v>5</v>
      </c>
      <c r="B49" s="82">
        <v>43</v>
      </c>
      <c r="C49" s="80" t="s">
        <v>145</v>
      </c>
      <c r="D49" s="57" t="s">
        <v>146</v>
      </c>
      <c r="E49" s="58">
        <v>1993</v>
      </c>
      <c r="F49" s="59" t="s">
        <v>144</v>
      </c>
      <c r="G49" s="45">
        <v>0.028877314814814817</v>
      </c>
      <c r="H49" s="48">
        <v>2</v>
      </c>
      <c r="I49" s="48">
        <v>2</v>
      </c>
      <c r="J49" s="48">
        <v>3</v>
      </c>
      <c r="K49" s="48">
        <v>3</v>
      </c>
      <c r="L49" s="48">
        <f>SUM(H49:K49)</f>
        <v>10</v>
      </c>
      <c r="M49" s="45">
        <v>0.0319212962962963</v>
      </c>
      <c r="N49" s="82">
        <v>43</v>
      </c>
      <c r="O49" s="45">
        <v>0.003043981481481482</v>
      </c>
      <c r="Q49" s="108"/>
      <c r="R49" s="9"/>
      <c r="S49" s="19"/>
      <c r="T49" s="8"/>
      <c r="U49" s="8"/>
      <c r="V49" s="8"/>
      <c r="Y49" s="47"/>
      <c r="AA49" s="19"/>
      <c r="AB49" s="103"/>
      <c r="AC49" s="107"/>
      <c r="AD49" s="104"/>
      <c r="AE49" s="103"/>
      <c r="AF49" s="108"/>
    </row>
    <row r="50" spans="1:32" s="18" customFormat="1" ht="12.75">
      <c r="A50" s="48"/>
      <c r="B50" s="82">
        <v>37</v>
      </c>
      <c r="C50" s="80" t="s">
        <v>147</v>
      </c>
      <c r="D50" s="57" t="s">
        <v>148</v>
      </c>
      <c r="E50" s="51">
        <v>1993</v>
      </c>
      <c r="F50" s="59" t="s">
        <v>138</v>
      </c>
      <c r="G50" s="45"/>
      <c r="H50" s="48"/>
      <c r="I50" s="48"/>
      <c r="J50" s="48"/>
      <c r="K50" s="48"/>
      <c r="L50" s="48"/>
      <c r="M50" s="45" t="s">
        <v>78</v>
      </c>
      <c r="N50" s="82">
        <v>37</v>
      </c>
      <c r="O50" s="9">
        <v>0.0012962962962962963</v>
      </c>
      <c r="P50" s="107"/>
      <c r="Q50" s="107"/>
      <c r="R50" s="9"/>
      <c r="S50" s="19"/>
      <c r="T50" s="8"/>
      <c r="U50" s="8"/>
      <c r="V50" s="8"/>
      <c r="W50" s="8"/>
      <c r="X50" s="8"/>
      <c r="Y50" s="19"/>
      <c r="Z50" s="8"/>
      <c r="AA50" s="19"/>
      <c r="AB50" s="170"/>
      <c r="AC50" s="107"/>
      <c r="AD50" s="46"/>
      <c r="AE50" s="170"/>
      <c r="AF50" s="170"/>
    </row>
    <row r="51" spans="1:32" s="18" customFormat="1" ht="12.75">
      <c r="A51" s="10"/>
      <c r="B51" s="93"/>
      <c r="C51" s="123"/>
      <c r="D51" s="69"/>
      <c r="E51" s="70"/>
      <c r="F51" s="71"/>
      <c r="G51" s="9"/>
      <c r="H51" s="10"/>
      <c r="I51" s="10"/>
      <c r="J51" s="10"/>
      <c r="K51" s="10"/>
      <c r="L51" s="10"/>
      <c r="M51" s="9"/>
      <c r="N51" s="93"/>
      <c r="O51" s="9"/>
      <c r="P51" s="107"/>
      <c r="Q51" s="107"/>
      <c r="R51" s="9"/>
      <c r="S51" s="19"/>
      <c r="T51" s="8"/>
      <c r="U51" s="8"/>
      <c r="V51" s="8"/>
      <c r="W51" s="8"/>
      <c r="X51" s="8"/>
      <c r="Y51" s="19"/>
      <c r="Z51" s="8"/>
      <c r="AA51" s="19"/>
      <c r="AB51" s="170"/>
      <c r="AC51" s="107"/>
      <c r="AD51" s="46"/>
      <c r="AE51" s="170"/>
      <c r="AF51" s="170"/>
    </row>
    <row r="52" spans="1:28" s="18" customFormat="1" ht="12.75">
      <c r="A52" s="10"/>
      <c r="B52" s="10"/>
      <c r="C52" s="69"/>
      <c r="D52" s="69"/>
      <c r="E52" s="70"/>
      <c r="F52" s="71"/>
      <c r="G52" s="9"/>
      <c r="H52" s="10"/>
      <c r="I52" s="10"/>
      <c r="J52" s="10"/>
      <c r="K52" s="10"/>
      <c r="L52" s="10"/>
      <c r="M52" s="9"/>
      <c r="N52" s="10"/>
      <c r="O52" s="10"/>
      <c r="P52" s="10"/>
      <c r="Q52" s="10"/>
      <c r="R52" s="10"/>
      <c r="S52" s="9"/>
      <c r="T52" s="10"/>
      <c r="U52" s="9"/>
      <c r="V52" s="9"/>
      <c r="W52" s="10"/>
      <c r="X52" s="9"/>
      <c r="Y52" s="9"/>
      <c r="Z52" s="9"/>
      <c r="AA52" s="9"/>
      <c r="AB52" s="9"/>
    </row>
    <row r="53" spans="1:16" s="14" customFormat="1" ht="12.75">
      <c r="A53" s="13" t="s">
        <v>17</v>
      </c>
      <c r="C53" s="180" t="s">
        <v>41</v>
      </c>
      <c r="D53" s="180"/>
      <c r="E53" s="23"/>
      <c r="F53" s="13" t="s">
        <v>23</v>
      </c>
      <c r="G53" s="98" t="s">
        <v>43</v>
      </c>
      <c r="H53" s="13"/>
      <c r="I53" s="13"/>
      <c r="J53" s="13"/>
      <c r="K53" s="13"/>
      <c r="L53" s="13"/>
      <c r="M53" s="2" t="s">
        <v>20</v>
      </c>
      <c r="N53" s="13"/>
      <c r="O53" s="13"/>
      <c r="P53" s="13"/>
    </row>
    <row r="54" spans="1:59" s="18" customFormat="1" ht="12.75">
      <c r="A54" s="20" t="s">
        <v>2</v>
      </c>
      <c r="B54" s="20" t="s">
        <v>3</v>
      </c>
      <c r="C54" s="17" t="s">
        <v>11</v>
      </c>
      <c r="D54" s="16" t="s">
        <v>4</v>
      </c>
      <c r="E54" s="20" t="s">
        <v>5</v>
      </c>
      <c r="F54" s="20" t="s">
        <v>6</v>
      </c>
      <c r="G54" s="12" t="s">
        <v>19</v>
      </c>
      <c r="H54" s="20" t="s">
        <v>1</v>
      </c>
      <c r="I54" s="20" t="s">
        <v>1</v>
      </c>
      <c r="J54" s="20" t="s">
        <v>9</v>
      </c>
      <c r="K54" s="21" t="s">
        <v>9</v>
      </c>
      <c r="L54" s="20" t="s">
        <v>7</v>
      </c>
      <c r="M54" s="4" t="s">
        <v>50</v>
      </c>
      <c r="N54" s="2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</row>
    <row r="55" spans="1:87" s="18" customFormat="1" ht="12.75" customHeight="1">
      <c r="A55" s="82">
        <v>1</v>
      </c>
      <c r="B55" s="90">
        <v>10</v>
      </c>
      <c r="C55" s="77" t="s">
        <v>103</v>
      </c>
      <c r="D55" s="50" t="s">
        <v>124</v>
      </c>
      <c r="E55" s="48">
        <v>1994</v>
      </c>
      <c r="F55" s="52" t="s">
        <v>73</v>
      </c>
      <c r="G55" s="74">
        <f>M55-AA55</f>
        <v>0.026967592592592595</v>
      </c>
      <c r="H55" s="82">
        <v>1</v>
      </c>
      <c r="I55" s="82">
        <v>2</v>
      </c>
      <c r="J55" s="82">
        <v>2</v>
      </c>
      <c r="K55" s="82">
        <v>2</v>
      </c>
      <c r="L55" s="82">
        <f>SUM(H55:K55)</f>
        <v>7</v>
      </c>
      <c r="M55" s="74">
        <v>0.02766203703703704</v>
      </c>
      <c r="N55" s="90">
        <v>10</v>
      </c>
      <c r="O55" s="45"/>
      <c r="P55" s="45"/>
      <c r="Q55" s="45"/>
      <c r="R55" s="45"/>
      <c r="S55" s="45"/>
      <c r="T55" s="45"/>
      <c r="U55" s="45"/>
      <c r="V55" s="45"/>
      <c r="W55" s="47"/>
      <c r="X55" s="45"/>
      <c r="Y55" s="45"/>
      <c r="Z55" s="45"/>
      <c r="AA55" s="45">
        <v>0.0006944444444444445</v>
      </c>
      <c r="AB55" s="8"/>
      <c r="AH55" s="67"/>
      <c r="AK55" s="50"/>
      <c r="AP55" s="53"/>
      <c r="AQ55" s="100"/>
      <c r="AR55" s="10"/>
      <c r="AS55" s="107"/>
      <c r="AT55" s="105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</row>
    <row r="56" spans="1:87" s="18" customFormat="1" ht="12.75" customHeight="1">
      <c r="A56" s="82">
        <v>2</v>
      </c>
      <c r="B56" s="90">
        <v>7</v>
      </c>
      <c r="C56" s="161" t="s">
        <v>125</v>
      </c>
      <c r="D56" s="169" t="s">
        <v>126</v>
      </c>
      <c r="E56" s="58">
        <v>1993</v>
      </c>
      <c r="F56" s="67" t="s">
        <v>122</v>
      </c>
      <c r="G56" s="74">
        <f>M56-AA56</f>
        <v>0.028749999999999994</v>
      </c>
      <c r="H56" s="82">
        <v>1</v>
      </c>
      <c r="I56" s="82">
        <v>3</v>
      </c>
      <c r="J56" s="82">
        <v>2</v>
      </c>
      <c r="K56" s="82">
        <v>3</v>
      </c>
      <c r="L56" s="82">
        <f>SUM(H56:K56)</f>
        <v>9</v>
      </c>
      <c r="M56" s="74">
        <v>0.02918981481481481</v>
      </c>
      <c r="N56" s="90">
        <v>7</v>
      </c>
      <c r="O56" s="45"/>
      <c r="P56" s="45"/>
      <c r="Q56" s="45"/>
      <c r="R56" s="45"/>
      <c r="S56" s="45"/>
      <c r="T56" s="45"/>
      <c r="U56" s="45"/>
      <c r="V56" s="45"/>
      <c r="W56" s="47"/>
      <c r="X56" s="45"/>
      <c r="Y56" s="45"/>
      <c r="Z56" s="45"/>
      <c r="AA56" s="45">
        <v>0.0004398148148148148</v>
      </c>
      <c r="AB56" s="117"/>
      <c r="AC56" s="9"/>
      <c r="AG56" s="53"/>
      <c r="AH56" s="45"/>
      <c r="AI56" s="10"/>
      <c r="AJ56" s="9"/>
      <c r="AK56" s="64"/>
      <c r="AP56" s="53"/>
      <c r="AQ56" s="100"/>
      <c r="AR56" s="48"/>
      <c r="AS56" s="100"/>
      <c r="AT56" s="105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</row>
    <row r="57" spans="1:87" s="18" customFormat="1" ht="12.75" customHeight="1">
      <c r="A57" s="82">
        <v>3</v>
      </c>
      <c r="B57" s="90">
        <v>6</v>
      </c>
      <c r="C57" s="73" t="s">
        <v>127</v>
      </c>
      <c r="D57" s="61" t="s">
        <v>128</v>
      </c>
      <c r="E57" s="58">
        <v>1993</v>
      </c>
      <c r="F57" s="143" t="s">
        <v>129</v>
      </c>
      <c r="G57" s="74">
        <f>M57-AA57</f>
        <v>0.028912037037037038</v>
      </c>
      <c r="H57" s="82">
        <v>2</v>
      </c>
      <c r="I57" s="82">
        <v>3</v>
      </c>
      <c r="J57" s="82">
        <v>1</v>
      </c>
      <c r="K57" s="82">
        <v>3</v>
      </c>
      <c r="L57" s="82">
        <f>SUM(H57:K57)</f>
        <v>9</v>
      </c>
      <c r="M57" s="74">
        <v>0.02922453703703704</v>
      </c>
      <c r="N57" s="90">
        <v>6</v>
      </c>
      <c r="O57" s="45"/>
      <c r="P57" s="45"/>
      <c r="Q57" s="45"/>
      <c r="R57" s="45"/>
      <c r="S57" s="45"/>
      <c r="T57" s="45"/>
      <c r="U57" s="45"/>
      <c r="V57" s="45"/>
      <c r="W57" s="47"/>
      <c r="X57" s="45"/>
      <c r="Y57" s="45"/>
      <c r="Z57" s="45"/>
      <c r="AA57" s="45">
        <v>0.0003125</v>
      </c>
      <c r="AB57" s="117"/>
      <c r="AH57" s="67"/>
      <c r="AK57" s="50"/>
      <c r="AO57" s="8"/>
      <c r="AP57" s="53"/>
      <c r="AQ57" s="100"/>
      <c r="AR57" s="48"/>
      <c r="AS57" s="100"/>
      <c r="AT57" s="105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</row>
    <row r="58" spans="1:87" s="18" customFormat="1" ht="12.75" customHeight="1">
      <c r="A58" s="82">
        <v>4</v>
      </c>
      <c r="B58" s="90">
        <v>4</v>
      </c>
      <c r="C58" s="77" t="s">
        <v>130</v>
      </c>
      <c r="D58" s="50" t="s">
        <v>131</v>
      </c>
      <c r="E58" s="62">
        <v>1994</v>
      </c>
      <c r="F58" s="52" t="s">
        <v>132</v>
      </c>
      <c r="G58" s="74">
        <f>M58-AA58</f>
        <v>0.030219907407407407</v>
      </c>
      <c r="H58" s="48">
        <v>3</v>
      </c>
      <c r="I58" s="48">
        <v>2</v>
      </c>
      <c r="J58" s="48">
        <v>3</v>
      </c>
      <c r="K58" s="48">
        <v>2</v>
      </c>
      <c r="L58" s="82">
        <f>SUM(H58:K58)</f>
        <v>10</v>
      </c>
      <c r="M58" s="74">
        <v>0.030219907407407407</v>
      </c>
      <c r="N58" s="90">
        <v>4</v>
      </c>
      <c r="O58" s="45"/>
      <c r="P58" s="45"/>
      <c r="Q58" s="45"/>
      <c r="R58" s="45"/>
      <c r="S58" s="45"/>
      <c r="T58" s="45"/>
      <c r="U58" s="45"/>
      <c r="V58" s="45"/>
      <c r="W58" s="47"/>
      <c r="X58" s="45"/>
      <c r="Y58" s="45"/>
      <c r="Z58" s="45"/>
      <c r="AA58" s="45">
        <v>0</v>
      </c>
      <c r="AH58" s="67"/>
      <c r="AK58" s="50"/>
      <c r="AO58" s="8"/>
      <c r="AP58" s="53"/>
      <c r="AQ58" s="100"/>
      <c r="AR58" s="48"/>
      <c r="AS58" s="100"/>
      <c r="AT58" s="105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</row>
    <row r="59" spans="1:87" s="18" customFormat="1" ht="12.75" customHeight="1">
      <c r="A59" s="82">
        <v>5</v>
      </c>
      <c r="B59" s="90">
        <v>9</v>
      </c>
      <c r="C59" s="77" t="s">
        <v>133</v>
      </c>
      <c r="D59" s="50" t="s">
        <v>134</v>
      </c>
      <c r="E59" s="62">
        <v>1994</v>
      </c>
      <c r="F59" s="59" t="s">
        <v>76</v>
      </c>
      <c r="G59" s="74">
        <f>M59-AA59</f>
        <v>0.030995370370370375</v>
      </c>
      <c r="H59" s="82">
        <v>3</v>
      </c>
      <c r="I59" s="82">
        <v>5</v>
      </c>
      <c r="J59" s="82">
        <v>4</v>
      </c>
      <c r="K59" s="82">
        <v>5</v>
      </c>
      <c r="L59" s="82">
        <f>SUM(H59:K59)</f>
        <v>17</v>
      </c>
      <c r="M59" s="74">
        <v>0.03166666666666667</v>
      </c>
      <c r="N59" s="90">
        <v>9</v>
      </c>
      <c r="O59" s="45"/>
      <c r="P59" s="45"/>
      <c r="Q59" s="45"/>
      <c r="R59" s="45"/>
      <c r="S59" s="45"/>
      <c r="T59" s="45"/>
      <c r="U59" s="45"/>
      <c r="V59" s="45"/>
      <c r="W59" s="47"/>
      <c r="X59" s="45"/>
      <c r="Y59" s="45"/>
      <c r="Z59" s="45"/>
      <c r="AA59" s="45">
        <v>0.0006712962962962962</v>
      </c>
      <c r="AB59" s="117"/>
      <c r="AH59" s="67"/>
      <c r="AK59" s="50"/>
      <c r="AO59" s="8"/>
      <c r="AP59" s="53"/>
      <c r="AQ59" s="100"/>
      <c r="AR59" s="48"/>
      <c r="AS59" s="100"/>
      <c r="AT59" s="119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</row>
    <row r="60" spans="1:87" s="18" customFormat="1" ht="12.75" customHeight="1">
      <c r="A60" s="93"/>
      <c r="B60" s="91"/>
      <c r="C60" s="8"/>
      <c r="D60" s="8"/>
      <c r="E60" s="10"/>
      <c r="F60" s="71"/>
      <c r="G60" s="87"/>
      <c r="H60" s="93"/>
      <c r="I60" s="93"/>
      <c r="J60" s="93"/>
      <c r="K60" s="93"/>
      <c r="L60" s="93"/>
      <c r="M60" s="87"/>
      <c r="N60" s="91"/>
      <c r="O60" s="9"/>
      <c r="P60" s="9"/>
      <c r="Q60" s="9"/>
      <c r="R60" s="9"/>
      <c r="S60" s="9"/>
      <c r="T60" s="9"/>
      <c r="U60" s="9"/>
      <c r="V60" s="9"/>
      <c r="W60" s="19"/>
      <c r="X60" s="9"/>
      <c r="Y60" s="9"/>
      <c r="Z60" s="9"/>
      <c r="AA60" s="9"/>
      <c r="AB60" s="117"/>
      <c r="AH60" s="8"/>
      <c r="AK60" s="8"/>
      <c r="AO60" s="8"/>
      <c r="AP60" s="53"/>
      <c r="AQ60" s="107"/>
      <c r="AR60" s="10"/>
      <c r="AS60" s="107"/>
      <c r="AT60" s="120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</row>
    <row r="61" spans="1:88" s="18" customFormat="1" ht="12.75" customHeight="1">
      <c r="A61" s="93"/>
      <c r="B61" s="10"/>
      <c r="C61" s="68"/>
      <c r="D61" s="8"/>
      <c r="E61" s="10"/>
      <c r="F61" s="72"/>
      <c r="G61" s="9"/>
      <c r="H61" s="10"/>
      <c r="I61" s="10"/>
      <c r="J61" s="10"/>
      <c r="K61" s="10"/>
      <c r="L61" s="93"/>
      <c r="M61" s="9"/>
      <c r="N61" s="9"/>
      <c r="P61" s="10"/>
      <c r="Q61" s="10"/>
      <c r="R61" s="10"/>
      <c r="S61" s="10"/>
      <c r="T61" s="10"/>
      <c r="U61" s="9"/>
      <c r="V61" s="10"/>
      <c r="W61" s="9"/>
      <c r="X61" s="94"/>
      <c r="AB61" s="79"/>
      <c r="AC61" s="9"/>
      <c r="AD61" s="19"/>
      <c r="AE61" s="9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</row>
    <row r="62" spans="1:59" s="3" customFormat="1" ht="12.75">
      <c r="A62" s="2" t="s">
        <v>13</v>
      </c>
      <c r="B62" s="2" t="s">
        <v>0</v>
      </c>
      <c r="C62" s="180" t="s">
        <v>40</v>
      </c>
      <c r="D62" s="180"/>
      <c r="E62" s="2"/>
      <c r="F62" s="2" t="s">
        <v>23</v>
      </c>
      <c r="G62" s="98" t="s">
        <v>43</v>
      </c>
      <c r="H62" s="98"/>
      <c r="I62" s="98"/>
      <c r="J62" s="2"/>
      <c r="K62" s="2"/>
      <c r="L62" s="2"/>
      <c r="M62" s="2" t="s">
        <v>20</v>
      </c>
      <c r="N62" s="13"/>
      <c r="O62" s="13"/>
      <c r="P62" s="13"/>
      <c r="Q62" s="6"/>
      <c r="R62" s="6"/>
      <c r="S62" s="6"/>
      <c r="T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</row>
    <row r="63" spans="1:59" s="2" customFormat="1" ht="12.75">
      <c r="A63" s="4" t="s">
        <v>2</v>
      </c>
      <c r="B63" s="4" t="s">
        <v>3</v>
      </c>
      <c r="C63" s="17" t="s">
        <v>11</v>
      </c>
      <c r="D63" s="16" t="s">
        <v>4</v>
      </c>
      <c r="E63" s="4" t="s">
        <v>5</v>
      </c>
      <c r="F63" s="4" t="s">
        <v>6</v>
      </c>
      <c r="G63" s="12" t="s">
        <v>19</v>
      </c>
      <c r="H63" s="4" t="s">
        <v>1</v>
      </c>
      <c r="I63" s="4" t="s">
        <v>1</v>
      </c>
      <c r="J63" s="4" t="s">
        <v>9</v>
      </c>
      <c r="K63" s="4" t="s">
        <v>9</v>
      </c>
      <c r="L63" s="4" t="s">
        <v>7</v>
      </c>
      <c r="M63" s="4" t="s">
        <v>50</v>
      </c>
      <c r="N63" s="7"/>
      <c r="O63" s="7"/>
      <c r="P63" s="7"/>
      <c r="Q63" s="7"/>
      <c r="R63" s="7"/>
      <c r="S63" s="7"/>
      <c r="T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1:32" s="156" customFormat="1" ht="12.75" customHeight="1">
      <c r="A64" s="132">
        <v>1</v>
      </c>
      <c r="B64" s="146">
        <v>30</v>
      </c>
      <c r="C64" s="147" t="s">
        <v>79</v>
      </c>
      <c r="D64" s="133" t="s">
        <v>80</v>
      </c>
      <c r="E64" s="148">
        <v>1992</v>
      </c>
      <c r="F64" s="134" t="s">
        <v>81</v>
      </c>
      <c r="G64" s="135">
        <f>M64-O64</f>
        <v>0.023680555555555555</v>
      </c>
      <c r="H64" s="132">
        <v>1</v>
      </c>
      <c r="I64" s="132">
        <v>3</v>
      </c>
      <c r="J64" s="132">
        <v>2</v>
      </c>
      <c r="K64" s="132">
        <v>1</v>
      </c>
      <c r="L64" s="132">
        <f>SUM(H64:K64)</f>
        <v>7</v>
      </c>
      <c r="M64" s="135">
        <v>0.023680555555555555</v>
      </c>
      <c r="N64" s="146">
        <v>30</v>
      </c>
      <c r="O64" s="135">
        <v>0</v>
      </c>
      <c r="P64" s="149"/>
      <c r="Q64" s="150"/>
      <c r="R64" s="151"/>
      <c r="S64" s="151"/>
      <c r="T64" s="151"/>
      <c r="U64" s="151"/>
      <c r="V64" s="151"/>
      <c r="W64" s="151"/>
      <c r="X64" s="151"/>
      <c r="Y64" s="151"/>
      <c r="Z64" s="151"/>
      <c r="AA64" s="149"/>
      <c r="AB64" s="152"/>
      <c r="AC64" s="153"/>
      <c r="AD64" s="154"/>
      <c r="AE64" s="152"/>
      <c r="AF64" s="155"/>
    </row>
    <row r="65" spans="1:32" s="156" customFormat="1" ht="12.75" customHeight="1">
      <c r="A65" s="132">
        <v>2</v>
      </c>
      <c r="B65" s="146">
        <v>34</v>
      </c>
      <c r="C65" s="157" t="s">
        <v>82</v>
      </c>
      <c r="D65" s="133" t="s">
        <v>83</v>
      </c>
      <c r="E65" s="132">
        <v>1991</v>
      </c>
      <c r="F65" s="136" t="s">
        <v>76</v>
      </c>
      <c r="G65" s="135">
        <f>M65-O65</f>
        <v>0.025185185185185185</v>
      </c>
      <c r="H65" s="132">
        <v>3</v>
      </c>
      <c r="I65" s="132">
        <v>0</v>
      </c>
      <c r="J65" s="132">
        <v>1</v>
      </c>
      <c r="K65" s="132">
        <v>1</v>
      </c>
      <c r="L65" s="132">
        <f>SUM(H65:K65)</f>
        <v>5</v>
      </c>
      <c r="M65" s="135">
        <v>0.025983796296296297</v>
      </c>
      <c r="N65" s="146">
        <v>34</v>
      </c>
      <c r="O65" s="135">
        <v>0.000798611111111111</v>
      </c>
      <c r="P65" s="158"/>
      <c r="Q65" s="155"/>
      <c r="R65" s="159"/>
      <c r="S65" s="149"/>
      <c r="T65" s="151"/>
      <c r="U65" s="151"/>
      <c r="V65" s="151"/>
      <c r="W65" s="151"/>
      <c r="X65" s="151"/>
      <c r="Y65" s="160"/>
      <c r="Z65" s="151"/>
      <c r="AA65" s="149"/>
      <c r="AB65" s="152"/>
      <c r="AC65" s="153"/>
      <c r="AD65" s="154"/>
      <c r="AE65" s="152"/>
      <c r="AF65" s="155"/>
    </row>
    <row r="66" spans="1:32" s="156" customFormat="1" ht="12.75" customHeight="1">
      <c r="A66" s="150"/>
      <c r="B66" s="175"/>
      <c r="C66" s="176"/>
      <c r="D66" s="151"/>
      <c r="E66" s="150"/>
      <c r="F66" s="177"/>
      <c r="G66" s="159"/>
      <c r="H66" s="150"/>
      <c r="I66" s="150"/>
      <c r="J66" s="150"/>
      <c r="K66" s="150"/>
      <c r="L66" s="150"/>
      <c r="M66" s="159"/>
      <c r="N66" s="175"/>
      <c r="O66" s="159"/>
      <c r="P66" s="153"/>
      <c r="Q66" s="153"/>
      <c r="R66" s="159"/>
      <c r="S66" s="149"/>
      <c r="T66" s="151"/>
      <c r="U66" s="151"/>
      <c r="V66" s="151"/>
      <c r="W66" s="151"/>
      <c r="X66" s="151"/>
      <c r="Y66" s="149"/>
      <c r="Z66" s="151"/>
      <c r="AA66" s="149"/>
      <c r="AB66" s="153"/>
      <c r="AC66" s="153"/>
      <c r="AD66" s="150"/>
      <c r="AE66" s="153"/>
      <c r="AF66" s="153"/>
    </row>
    <row r="67" spans="1:32" s="156" customFormat="1" ht="12.75" customHeight="1">
      <c r="A67" s="150"/>
      <c r="B67" s="175"/>
      <c r="C67" s="176"/>
      <c r="D67" s="151"/>
      <c r="E67" s="150"/>
      <c r="F67" s="177"/>
      <c r="G67" s="159"/>
      <c r="H67" s="150"/>
      <c r="I67" s="150"/>
      <c r="J67" s="150"/>
      <c r="K67" s="150"/>
      <c r="L67" s="150"/>
      <c r="M67" s="159"/>
      <c r="N67" s="175"/>
      <c r="O67" s="159"/>
      <c r="P67" s="153"/>
      <c r="Q67" s="153"/>
      <c r="R67" s="159"/>
      <c r="S67" s="149"/>
      <c r="T67" s="151"/>
      <c r="U67" s="151"/>
      <c r="V67" s="151"/>
      <c r="W67" s="151"/>
      <c r="X67" s="151"/>
      <c r="Y67" s="149"/>
      <c r="Z67" s="151"/>
      <c r="AA67" s="149"/>
      <c r="AB67" s="153"/>
      <c r="AC67" s="153"/>
      <c r="AD67" s="150"/>
      <c r="AE67" s="153"/>
      <c r="AF67" s="153"/>
    </row>
    <row r="68" spans="1:32" s="156" customFormat="1" ht="12.75" customHeight="1">
      <c r="A68" s="150"/>
      <c r="B68" s="175"/>
      <c r="C68" s="176"/>
      <c r="D68" s="151"/>
      <c r="E68" s="150"/>
      <c r="F68" s="177"/>
      <c r="G68" s="159"/>
      <c r="H68" s="150"/>
      <c r="I68" s="150"/>
      <c r="J68" s="150"/>
      <c r="K68" s="150"/>
      <c r="L68" s="150"/>
      <c r="M68" s="159"/>
      <c r="N68" s="175"/>
      <c r="O68" s="159"/>
      <c r="P68" s="153"/>
      <c r="Q68" s="153"/>
      <c r="R68" s="159"/>
      <c r="S68" s="149"/>
      <c r="T68" s="151"/>
      <c r="U68" s="151"/>
      <c r="V68" s="151"/>
      <c r="W68" s="151"/>
      <c r="X68" s="151"/>
      <c r="Y68" s="149"/>
      <c r="Z68" s="151"/>
      <c r="AA68" s="149"/>
      <c r="AB68" s="153"/>
      <c r="AC68" s="153"/>
      <c r="AD68" s="150"/>
      <c r="AE68" s="153"/>
      <c r="AF68" s="153"/>
    </row>
    <row r="69" spans="1:32" s="156" customFormat="1" ht="12.75" customHeight="1">
      <c r="A69" s="150"/>
      <c r="B69" s="175"/>
      <c r="C69" s="176"/>
      <c r="D69" s="151"/>
      <c r="E69" s="150"/>
      <c r="F69" s="177"/>
      <c r="G69" s="159"/>
      <c r="H69" s="150"/>
      <c r="I69" s="150"/>
      <c r="J69" s="150"/>
      <c r="K69" s="150"/>
      <c r="L69" s="150"/>
      <c r="M69" s="159"/>
      <c r="N69" s="175"/>
      <c r="O69" s="159"/>
      <c r="P69" s="153"/>
      <c r="Q69" s="153"/>
      <c r="R69" s="159"/>
      <c r="S69" s="149"/>
      <c r="T69" s="151"/>
      <c r="U69" s="151"/>
      <c r="V69" s="151"/>
      <c r="W69" s="151"/>
      <c r="X69" s="151"/>
      <c r="Y69" s="149"/>
      <c r="Z69" s="151"/>
      <c r="AA69" s="149"/>
      <c r="AB69" s="153"/>
      <c r="AC69" s="153"/>
      <c r="AD69" s="150"/>
      <c r="AE69" s="153"/>
      <c r="AF69" s="153"/>
    </row>
    <row r="70" spans="1:34" s="18" customFormat="1" ht="12.75">
      <c r="A70" s="10"/>
      <c r="B70" s="93"/>
      <c r="C70" s="68"/>
      <c r="D70" s="8"/>
      <c r="E70" s="10"/>
      <c r="F70" s="71"/>
      <c r="G70" s="9"/>
      <c r="H70" s="10"/>
      <c r="I70" s="10"/>
      <c r="J70" s="10"/>
      <c r="K70" s="10"/>
      <c r="L70" s="10"/>
      <c r="M70" s="9"/>
      <c r="N70" s="9"/>
      <c r="O70" s="93"/>
      <c r="P70" s="9"/>
      <c r="Q70" s="9"/>
      <c r="R70" s="53"/>
      <c r="S70" s="46"/>
      <c r="AA70" s="19"/>
      <c r="AC70" s="53"/>
      <c r="AD70" s="107"/>
      <c r="AE70" s="10"/>
      <c r="AF70" s="107"/>
      <c r="AG70" s="120"/>
      <c r="AH70" s="106"/>
    </row>
    <row r="71" spans="1:59" s="3" customFormat="1" ht="12.75">
      <c r="A71" s="2" t="s">
        <v>14</v>
      </c>
      <c r="B71" s="2"/>
      <c r="C71" s="180" t="s">
        <v>41</v>
      </c>
      <c r="D71" s="180"/>
      <c r="E71" s="2"/>
      <c r="F71" s="2" t="s">
        <v>23</v>
      </c>
      <c r="G71" s="98" t="s">
        <v>43</v>
      </c>
      <c r="H71" s="98"/>
      <c r="I71" s="98"/>
      <c r="J71" s="2"/>
      <c r="K71" s="2"/>
      <c r="L71" s="2"/>
      <c r="M71" s="13" t="s">
        <v>20</v>
      </c>
      <c r="N71" s="13"/>
      <c r="O71" s="13"/>
      <c r="P71" s="13"/>
      <c r="Q71" s="6"/>
      <c r="R71" s="6"/>
      <c r="S71" s="6"/>
      <c r="T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</row>
    <row r="72" spans="1:59" s="2" customFormat="1" ht="12.75">
      <c r="A72" s="4" t="s">
        <v>2</v>
      </c>
      <c r="B72" s="4" t="s">
        <v>3</v>
      </c>
      <c r="C72" s="17" t="s">
        <v>11</v>
      </c>
      <c r="D72" s="16" t="s">
        <v>4</v>
      </c>
      <c r="E72" s="4" t="s">
        <v>5</v>
      </c>
      <c r="F72" s="4" t="s">
        <v>6</v>
      </c>
      <c r="G72" s="12" t="s">
        <v>19</v>
      </c>
      <c r="H72" s="4" t="s">
        <v>1</v>
      </c>
      <c r="I72" s="4" t="s">
        <v>1</v>
      </c>
      <c r="J72" s="4" t="s">
        <v>9</v>
      </c>
      <c r="K72" s="4" t="s">
        <v>9</v>
      </c>
      <c r="L72" s="4" t="s">
        <v>7</v>
      </c>
      <c r="M72" s="4" t="s">
        <v>50</v>
      </c>
      <c r="N72" s="7"/>
      <c r="O72" s="7"/>
      <c r="P72" s="7"/>
      <c r="Q72" s="7"/>
      <c r="R72" s="7"/>
      <c r="S72" s="7"/>
      <c r="T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87" s="18" customFormat="1" ht="12.75" customHeight="1">
      <c r="A73" s="82">
        <v>1</v>
      </c>
      <c r="B73" s="90">
        <v>2</v>
      </c>
      <c r="C73" s="75" t="s">
        <v>108</v>
      </c>
      <c r="D73" s="50" t="s">
        <v>109</v>
      </c>
      <c r="E73" s="58">
        <v>1992</v>
      </c>
      <c r="F73" s="59" t="s">
        <v>76</v>
      </c>
      <c r="G73" s="74">
        <v>0.0256712962962963</v>
      </c>
      <c r="H73" s="82">
        <v>2</v>
      </c>
      <c r="I73" s="82">
        <v>0</v>
      </c>
      <c r="J73" s="82">
        <v>0</v>
      </c>
      <c r="K73" s="82">
        <v>0</v>
      </c>
      <c r="L73" s="82">
        <f aca="true" t="shared" si="3" ref="L73:L78">SUM(H73:K73)</f>
        <v>2</v>
      </c>
      <c r="M73" s="74">
        <v>0.027060185185185187</v>
      </c>
      <c r="N73" s="90" t="s">
        <v>110</v>
      </c>
      <c r="O73" s="45"/>
      <c r="P73" s="45"/>
      <c r="Q73" s="45"/>
      <c r="R73" s="45"/>
      <c r="S73" s="45"/>
      <c r="T73" s="45"/>
      <c r="U73" s="45"/>
      <c r="V73" s="45"/>
      <c r="W73" s="47"/>
      <c r="X73" s="45"/>
      <c r="Y73" s="45"/>
      <c r="Z73" s="45"/>
      <c r="AA73" s="45">
        <v>0</v>
      </c>
      <c r="AB73" s="117"/>
      <c r="AH73" s="67"/>
      <c r="AK73" s="50"/>
      <c r="AO73" s="8"/>
      <c r="AP73" s="53"/>
      <c r="AQ73" s="100"/>
      <c r="AR73" s="10"/>
      <c r="AS73" s="107"/>
      <c r="AT73" s="105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 t="s">
        <v>110</v>
      </c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</row>
    <row r="74" spans="1:87" s="18" customFormat="1" ht="12.75" customHeight="1">
      <c r="A74" s="82">
        <v>2</v>
      </c>
      <c r="B74" s="90">
        <v>5</v>
      </c>
      <c r="C74" s="75" t="s">
        <v>111</v>
      </c>
      <c r="D74" s="50" t="s">
        <v>112</v>
      </c>
      <c r="E74" s="58">
        <v>1992</v>
      </c>
      <c r="F74" s="52" t="s">
        <v>113</v>
      </c>
      <c r="G74" s="74">
        <f>M74-AA74</f>
        <v>0.027256944444444445</v>
      </c>
      <c r="H74" s="82">
        <v>0</v>
      </c>
      <c r="I74" s="82">
        <v>1</v>
      </c>
      <c r="J74" s="82">
        <v>1</v>
      </c>
      <c r="K74" s="82">
        <v>2</v>
      </c>
      <c r="L74" s="82">
        <f>SUM(H74:K74)</f>
        <v>4</v>
      </c>
      <c r="M74" s="74">
        <v>0.027476851851851853</v>
      </c>
      <c r="N74" s="90">
        <v>5</v>
      </c>
      <c r="O74" s="45"/>
      <c r="P74" s="45"/>
      <c r="Q74" s="45"/>
      <c r="R74" s="45"/>
      <c r="S74" s="45"/>
      <c r="T74" s="45"/>
      <c r="U74" s="45"/>
      <c r="V74" s="45"/>
      <c r="W74" s="47"/>
      <c r="X74" s="45"/>
      <c r="Y74" s="45"/>
      <c r="Z74" s="45"/>
      <c r="AA74" s="45">
        <v>0.0002199074074074074</v>
      </c>
      <c r="AB74" s="117"/>
      <c r="AC74" s="9"/>
      <c r="AG74" s="53"/>
      <c r="AH74" s="45"/>
      <c r="AI74" s="10"/>
      <c r="AJ74" s="9"/>
      <c r="AK74" s="64"/>
      <c r="AP74" s="53"/>
      <c r="AQ74" s="100"/>
      <c r="AR74" s="48"/>
      <c r="AS74" s="100"/>
      <c r="AT74" s="105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</row>
    <row r="75" spans="1:87" s="18" customFormat="1" ht="12.75" customHeight="1">
      <c r="A75" s="82">
        <v>3</v>
      </c>
      <c r="B75" s="90">
        <v>12</v>
      </c>
      <c r="C75" s="77" t="s">
        <v>56</v>
      </c>
      <c r="D75" s="78" t="s">
        <v>114</v>
      </c>
      <c r="E75" s="48">
        <v>1992</v>
      </c>
      <c r="F75" s="71" t="s">
        <v>115</v>
      </c>
      <c r="G75" s="74">
        <f>M75-AA75</f>
        <v>0.027199074074074073</v>
      </c>
      <c r="H75" s="82">
        <v>0</v>
      </c>
      <c r="I75" s="82">
        <v>1</v>
      </c>
      <c r="J75" s="82">
        <v>3</v>
      </c>
      <c r="K75" s="82">
        <v>1</v>
      </c>
      <c r="L75" s="82">
        <f t="shared" si="3"/>
        <v>5</v>
      </c>
      <c r="M75" s="74">
        <v>0.027997685185185184</v>
      </c>
      <c r="N75" s="90">
        <v>12</v>
      </c>
      <c r="O75" s="45"/>
      <c r="P75" s="45"/>
      <c r="Q75" s="45"/>
      <c r="R75" s="45"/>
      <c r="S75" s="45"/>
      <c r="T75" s="45"/>
      <c r="U75" s="45"/>
      <c r="V75" s="45"/>
      <c r="W75" s="47"/>
      <c r="X75" s="45"/>
      <c r="Y75" s="45"/>
      <c r="Z75" s="45"/>
      <c r="AA75" s="45">
        <v>0.000798611111111111</v>
      </c>
      <c r="AB75" s="8"/>
      <c r="AH75" s="67"/>
      <c r="AK75" s="50"/>
      <c r="AP75" s="53"/>
      <c r="AQ75" s="100"/>
      <c r="AR75" s="48"/>
      <c r="AS75" s="100"/>
      <c r="AT75" s="105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</row>
    <row r="76" spans="1:87" s="84" customFormat="1" ht="12.75" customHeight="1">
      <c r="A76" s="82">
        <v>4</v>
      </c>
      <c r="B76" s="90">
        <v>18</v>
      </c>
      <c r="C76" s="54" t="s">
        <v>116</v>
      </c>
      <c r="D76" s="50" t="s">
        <v>117</v>
      </c>
      <c r="E76" s="48">
        <v>1992</v>
      </c>
      <c r="F76" s="128" t="s">
        <v>118</v>
      </c>
      <c r="G76" s="74">
        <f>M76-AA76</f>
        <v>0.027523148148148144</v>
      </c>
      <c r="H76" s="48">
        <v>3</v>
      </c>
      <c r="I76" s="48">
        <v>1</v>
      </c>
      <c r="J76" s="48">
        <v>2</v>
      </c>
      <c r="K76" s="48">
        <v>3</v>
      </c>
      <c r="L76" s="82">
        <f t="shared" si="3"/>
        <v>9</v>
      </c>
      <c r="M76" s="45">
        <v>0.02918981481481481</v>
      </c>
      <c r="N76" s="90">
        <v>18</v>
      </c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1">
        <v>0.0016666666666666668</v>
      </c>
      <c r="AB76" s="164"/>
      <c r="AC76" s="85"/>
      <c r="AD76" s="85"/>
      <c r="AE76" s="85"/>
      <c r="AF76" s="85"/>
      <c r="AG76" s="85"/>
      <c r="AH76" s="144"/>
      <c r="AI76" s="85"/>
      <c r="AJ76" s="85"/>
      <c r="AK76" s="165"/>
      <c r="AL76" s="85"/>
      <c r="AM76" s="85"/>
      <c r="AN76" s="85"/>
      <c r="AO76" s="85"/>
      <c r="AP76" s="85"/>
      <c r="AQ76" s="144"/>
      <c r="AR76" s="144"/>
      <c r="AS76" s="144"/>
      <c r="AT76" s="166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</row>
    <row r="77" spans="1:87" s="18" customFormat="1" ht="12.75" customHeight="1">
      <c r="A77" s="82">
        <v>5</v>
      </c>
      <c r="B77" s="90">
        <v>19</v>
      </c>
      <c r="C77" s="68" t="s">
        <v>99</v>
      </c>
      <c r="D77" s="8" t="s">
        <v>119</v>
      </c>
      <c r="E77" s="58">
        <v>1991</v>
      </c>
      <c r="F77" s="71" t="s">
        <v>76</v>
      </c>
      <c r="G77" s="74">
        <f>M77-AA77</f>
        <v>0.02787037037037037</v>
      </c>
      <c r="H77" s="82">
        <v>1</v>
      </c>
      <c r="I77" s="82">
        <v>1</v>
      </c>
      <c r="J77" s="82">
        <v>2</v>
      </c>
      <c r="K77" s="82">
        <v>2</v>
      </c>
      <c r="L77" s="82">
        <f t="shared" si="3"/>
        <v>6</v>
      </c>
      <c r="M77" s="74">
        <v>0.02960648148148148</v>
      </c>
      <c r="N77" s="90">
        <v>19</v>
      </c>
      <c r="O77" s="45"/>
      <c r="P77" s="45"/>
      <c r="Q77" s="45"/>
      <c r="R77" s="45"/>
      <c r="S77" s="45"/>
      <c r="T77" s="45"/>
      <c r="U77" s="45"/>
      <c r="V77" s="45"/>
      <c r="W77" s="47"/>
      <c r="X77" s="45"/>
      <c r="Y77" s="45"/>
      <c r="Z77" s="45"/>
      <c r="AA77" s="45">
        <v>0.001736111111111111</v>
      </c>
      <c r="AB77" s="117"/>
      <c r="AH77" s="67"/>
      <c r="AK77" s="50"/>
      <c r="AO77" s="8"/>
      <c r="AP77" s="53"/>
      <c r="AQ77" s="100"/>
      <c r="AR77" s="48"/>
      <c r="AS77" s="100"/>
      <c r="AT77" s="119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</row>
    <row r="78" spans="1:87" s="18" customFormat="1" ht="12.75" customHeight="1">
      <c r="A78" s="82">
        <v>6</v>
      </c>
      <c r="B78" s="90">
        <v>25</v>
      </c>
      <c r="C78" s="80" t="s">
        <v>120</v>
      </c>
      <c r="D78" s="73" t="s">
        <v>121</v>
      </c>
      <c r="E78" s="58">
        <v>1991</v>
      </c>
      <c r="F78" s="77" t="s">
        <v>122</v>
      </c>
      <c r="G78" s="74">
        <v>0.03209490740740741</v>
      </c>
      <c r="H78" s="48">
        <v>3</v>
      </c>
      <c r="I78" s="48">
        <v>1</v>
      </c>
      <c r="J78" s="48">
        <v>3</v>
      </c>
      <c r="K78" s="48">
        <v>2</v>
      </c>
      <c r="L78" s="82">
        <f t="shared" si="3"/>
        <v>9</v>
      </c>
      <c r="M78" s="74">
        <v>0.037627314814814815</v>
      </c>
      <c r="N78" s="90">
        <v>25</v>
      </c>
      <c r="O78" s="9"/>
      <c r="P78" s="9"/>
      <c r="Q78" s="9"/>
      <c r="R78" s="9"/>
      <c r="S78" s="9"/>
      <c r="T78" s="9"/>
      <c r="U78" s="9"/>
      <c r="V78" s="9"/>
      <c r="W78" s="19"/>
      <c r="X78" s="9"/>
      <c r="Y78" s="9"/>
      <c r="Z78" s="9"/>
      <c r="AA78" s="45">
        <v>0.005532407407407407</v>
      </c>
      <c r="AH78" s="8"/>
      <c r="AK78" s="8"/>
      <c r="AO78" s="8"/>
      <c r="AP78" s="53"/>
      <c r="AQ78" s="107"/>
      <c r="AR78" s="10"/>
      <c r="AS78" s="107"/>
      <c r="AT78" s="120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</row>
    <row r="79" spans="1:87" s="92" customFormat="1" ht="12.75" customHeight="1">
      <c r="A79" s="167"/>
      <c r="C79" s="123" t="s">
        <v>123</v>
      </c>
      <c r="G79" s="167"/>
      <c r="H79" s="167"/>
      <c r="I79" s="167"/>
      <c r="J79" s="167"/>
      <c r="K79" s="168"/>
      <c r="L79" s="167"/>
      <c r="M79" s="167"/>
      <c r="N79" s="167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16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</row>
    <row r="80" spans="1:87" s="18" customFormat="1" ht="12.75">
      <c r="A80" s="10"/>
      <c r="B80" s="10"/>
      <c r="C80" s="68"/>
      <c r="D80" s="8"/>
      <c r="E80" s="70"/>
      <c r="F80" s="71"/>
      <c r="G80" s="9"/>
      <c r="H80" s="10"/>
      <c r="I80" s="10"/>
      <c r="J80" s="10"/>
      <c r="K80" s="10"/>
      <c r="L80" s="10"/>
      <c r="M80" s="9"/>
      <c r="O80" s="10"/>
      <c r="P80" s="10"/>
      <c r="Q80" s="10"/>
      <c r="R80" s="10"/>
      <c r="S80" s="9"/>
      <c r="T80" s="10"/>
      <c r="U80" s="9"/>
      <c r="V80" s="19"/>
      <c r="W80" s="10"/>
      <c r="X80" s="19"/>
      <c r="Y80" s="9"/>
      <c r="Z80" s="9"/>
      <c r="AA80" s="9"/>
      <c r="AB80" s="9"/>
      <c r="AO80" s="9"/>
      <c r="AP80" s="53"/>
      <c r="AQ80" s="107"/>
      <c r="AR80" s="10"/>
      <c r="AS80" s="107"/>
      <c r="AT80" s="120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</row>
    <row r="81" spans="1:87" s="18" customFormat="1" ht="12.75">
      <c r="A81" s="10"/>
      <c r="B81" s="10"/>
      <c r="C81" s="68"/>
      <c r="D81" s="8"/>
      <c r="E81" s="70"/>
      <c r="F81" s="71"/>
      <c r="G81" s="9"/>
      <c r="H81" s="10"/>
      <c r="I81" s="10"/>
      <c r="J81" s="10"/>
      <c r="K81" s="10"/>
      <c r="L81" s="10"/>
      <c r="M81" s="9"/>
      <c r="O81" s="10"/>
      <c r="P81" s="10"/>
      <c r="Q81" s="10"/>
      <c r="R81" s="10"/>
      <c r="S81" s="9"/>
      <c r="T81" s="10"/>
      <c r="U81" s="9"/>
      <c r="V81" s="19"/>
      <c r="W81" s="10"/>
      <c r="X81" s="19"/>
      <c r="Y81" s="9"/>
      <c r="Z81" s="9"/>
      <c r="AA81" s="9"/>
      <c r="AB81" s="9"/>
      <c r="AO81" s="9"/>
      <c r="AP81" s="53"/>
      <c r="AQ81" s="107"/>
      <c r="AR81" s="10"/>
      <c r="AS81" s="107"/>
      <c r="AT81" s="120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</row>
    <row r="82" spans="1:16" s="6" customFormat="1" ht="12.75">
      <c r="A82" s="7" t="s">
        <v>15</v>
      </c>
      <c r="B82" s="7" t="s">
        <v>0</v>
      </c>
      <c r="C82" s="180" t="s">
        <v>40</v>
      </c>
      <c r="D82" s="180"/>
      <c r="E82" s="2"/>
      <c r="F82" s="2" t="s">
        <v>23</v>
      </c>
      <c r="G82" s="98" t="s">
        <v>43</v>
      </c>
      <c r="H82" s="7"/>
      <c r="I82" s="7"/>
      <c r="J82" s="7"/>
      <c r="K82" s="7"/>
      <c r="L82" s="7"/>
      <c r="M82" s="13" t="s">
        <v>20</v>
      </c>
      <c r="N82" s="13"/>
      <c r="O82" s="13"/>
      <c r="P82" s="13"/>
    </row>
    <row r="83" spans="1:59" s="2" customFormat="1" ht="12.75">
      <c r="A83" s="4" t="s">
        <v>2</v>
      </c>
      <c r="B83" s="4" t="s">
        <v>3</v>
      </c>
      <c r="C83" s="17" t="s">
        <v>11</v>
      </c>
      <c r="D83" s="16" t="s">
        <v>4</v>
      </c>
      <c r="E83" s="4" t="s">
        <v>5</v>
      </c>
      <c r="F83" s="4" t="s">
        <v>6</v>
      </c>
      <c r="G83" s="12" t="s">
        <v>19</v>
      </c>
      <c r="H83" s="4" t="s">
        <v>1</v>
      </c>
      <c r="I83" s="4" t="s">
        <v>1</v>
      </c>
      <c r="J83" s="4" t="s">
        <v>9</v>
      </c>
      <c r="K83" s="4" t="s">
        <v>9</v>
      </c>
      <c r="L83" s="4" t="s">
        <v>7</v>
      </c>
      <c r="M83" s="4" t="s">
        <v>50</v>
      </c>
      <c r="N83" s="4"/>
      <c r="O83" s="7"/>
      <c r="P83" s="7"/>
      <c r="Q83" s="7"/>
      <c r="R83" s="7"/>
      <c r="S83" s="7"/>
      <c r="T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26" s="18" customFormat="1" ht="12.75">
      <c r="A84" s="48">
        <v>1</v>
      </c>
      <c r="B84" s="48">
        <v>33</v>
      </c>
      <c r="C84" s="73" t="s">
        <v>84</v>
      </c>
      <c r="D84" s="75" t="s">
        <v>77</v>
      </c>
      <c r="E84" s="58">
        <v>1990</v>
      </c>
      <c r="F84" s="118" t="s">
        <v>58</v>
      </c>
      <c r="G84" s="45">
        <f>M84-O84</f>
        <v>0.024652777777777777</v>
      </c>
      <c r="H84" s="90">
        <v>3</v>
      </c>
      <c r="I84" s="90">
        <v>1</v>
      </c>
      <c r="J84" s="90">
        <v>2</v>
      </c>
      <c r="K84" s="90">
        <v>3</v>
      </c>
      <c r="L84" s="90">
        <f>SUM(H84:K84)</f>
        <v>9</v>
      </c>
      <c r="M84" s="45">
        <v>0.024652777777777777</v>
      </c>
      <c r="N84" s="9">
        <v>33</v>
      </c>
      <c r="O84" s="45">
        <v>0</v>
      </c>
      <c r="P84" s="48"/>
      <c r="Q84" s="48"/>
      <c r="R84" s="48"/>
      <c r="S84" s="45"/>
      <c r="T84" s="10"/>
      <c r="U84" s="9"/>
      <c r="V84" s="60"/>
      <c r="Z84" s="79"/>
    </row>
    <row r="85" spans="1:27" s="18" customFormat="1" ht="12.75">
      <c r="A85" s="10"/>
      <c r="B85" s="10"/>
      <c r="C85" s="8"/>
      <c r="D85" s="8"/>
      <c r="E85" s="10"/>
      <c r="F85" s="8"/>
      <c r="G85" s="9"/>
      <c r="H85" s="91"/>
      <c r="I85" s="91"/>
      <c r="J85" s="91"/>
      <c r="K85" s="91"/>
      <c r="L85" s="10"/>
      <c r="M85" s="9"/>
      <c r="N85" s="9"/>
      <c r="O85" s="10"/>
      <c r="P85" s="10"/>
      <c r="Q85" s="10"/>
      <c r="R85" s="10"/>
      <c r="S85" s="9"/>
      <c r="T85" s="10"/>
      <c r="U85" s="9"/>
      <c r="V85" s="9"/>
      <c r="Z85" s="79"/>
      <c r="AA85" s="53"/>
    </row>
    <row r="86" spans="1:22" s="18" customFormat="1" ht="12.75">
      <c r="A86" s="10"/>
      <c r="B86" s="10"/>
      <c r="C86" s="8"/>
      <c r="D86" s="8"/>
      <c r="E86" s="10"/>
      <c r="F86" s="8"/>
      <c r="G86" s="9"/>
      <c r="H86" s="10"/>
      <c r="I86" s="10"/>
      <c r="J86" s="10"/>
      <c r="K86" s="10"/>
      <c r="L86" s="10"/>
      <c r="M86" s="9"/>
      <c r="N86" s="9"/>
      <c r="O86" s="10"/>
      <c r="P86" s="9"/>
      <c r="Q86" s="9"/>
      <c r="R86" s="19"/>
      <c r="S86" s="19"/>
      <c r="T86" s="8"/>
      <c r="U86" s="8"/>
      <c r="V86" s="8"/>
    </row>
    <row r="87" spans="1:59" s="3" customFormat="1" ht="12.75">
      <c r="A87" s="2" t="s">
        <v>16</v>
      </c>
      <c r="B87" s="2" t="s">
        <v>0</v>
      </c>
      <c r="C87" s="180" t="s">
        <v>41</v>
      </c>
      <c r="D87" s="180"/>
      <c r="E87" s="2"/>
      <c r="F87" s="2" t="s">
        <v>23</v>
      </c>
      <c r="G87" s="98" t="s">
        <v>43</v>
      </c>
      <c r="H87" s="98"/>
      <c r="I87" s="98"/>
      <c r="J87" s="2"/>
      <c r="K87" s="2"/>
      <c r="L87" s="2"/>
      <c r="M87" s="13" t="s">
        <v>20</v>
      </c>
      <c r="N87" s="13"/>
      <c r="O87" s="13"/>
      <c r="P87" s="13"/>
      <c r="Q87" s="6"/>
      <c r="R87" s="6"/>
      <c r="S87" s="6"/>
      <c r="T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</row>
    <row r="88" spans="1:59" s="2" customFormat="1" ht="12.75">
      <c r="A88" s="4" t="s">
        <v>2</v>
      </c>
      <c r="B88" s="4" t="s">
        <v>3</v>
      </c>
      <c r="C88" s="17" t="s">
        <v>11</v>
      </c>
      <c r="D88" s="16" t="s">
        <v>4</v>
      </c>
      <c r="E88" s="4" t="s">
        <v>5</v>
      </c>
      <c r="F88" s="4" t="s">
        <v>6</v>
      </c>
      <c r="G88" s="12" t="s">
        <v>19</v>
      </c>
      <c r="H88" s="4" t="s">
        <v>1</v>
      </c>
      <c r="I88" s="4" t="s">
        <v>1</v>
      </c>
      <c r="J88" s="4" t="s">
        <v>9</v>
      </c>
      <c r="K88" s="4" t="s">
        <v>9</v>
      </c>
      <c r="L88" s="4" t="s">
        <v>7</v>
      </c>
      <c r="M88" s="4" t="s">
        <v>50</v>
      </c>
      <c r="N88" s="7"/>
      <c r="O88" s="7"/>
      <c r="P88" s="7"/>
      <c r="Q88" s="7"/>
      <c r="R88" s="7"/>
      <c r="S88" s="7"/>
      <c r="T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45" s="18" customFormat="1" ht="12.75">
      <c r="A89" s="48">
        <v>1</v>
      </c>
      <c r="B89" s="48">
        <v>8</v>
      </c>
      <c r="C89" s="75" t="s">
        <v>68</v>
      </c>
      <c r="D89" s="50" t="s">
        <v>97</v>
      </c>
      <c r="E89" s="58">
        <v>1989</v>
      </c>
      <c r="F89" s="56" t="s">
        <v>98</v>
      </c>
      <c r="G89" s="45">
        <f>M89-Z89</f>
        <v>0.02577546296296297</v>
      </c>
      <c r="H89" s="48">
        <v>0</v>
      </c>
      <c r="I89" s="48">
        <v>1</v>
      </c>
      <c r="J89" s="48">
        <v>2</v>
      </c>
      <c r="K89" s="48">
        <v>2</v>
      </c>
      <c r="L89" s="48">
        <f>SUM(H89:K89)</f>
        <v>5</v>
      </c>
      <c r="M89" s="45">
        <v>0.026273148148148153</v>
      </c>
      <c r="N89" s="48">
        <v>8</v>
      </c>
      <c r="O89" s="112"/>
      <c r="P89" s="95"/>
      <c r="Q89" s="95"/>
      <c r="R89" s="95"/>
      <c r="S89" s="112"/>
      <c r="T89" s="9"/>
      <c r="U89" s="10"/>
      <c r="V89" s="112"/>
      <c r="W89" s="163"/>
      <c r="X89" s="84"/>
      <c r="Y89" s="84"/>
      <c r="Z89" s="112">
        <v>0.0004976851851851852</v>
      </c>
      <c r="AA89" s="60"/>
      <c r="AB89" s="79"/>
      <c r="AF89" s="53"/>
      <c r="AG89" s="45"/>
      <c r="AH89" s="10"/>
      <c r="AI89" s="9"/>
      <c r="AJ89" s="64"/>
      <c r="AN89" s="9"/>
      <c r="AO89" s="53"/>
      <c r="AP89" s="103"/>
      <c r="AQ89" s="113"/>
      <c r="AR89" s="100"/>
      <c r="AS89" s="105"/>
    </row>
    <row r="90" spans="1:45" s="18" customFormat="1" ht="12.75">
      <c r="A90" s="48">
        <v>2</v>
      </c>
      <c r="B90" s="48">
        <v>3</v>
      </c>
      <c r="C90" s="75" t="s">
        <v>99</v>
      </c>
      <c r="D90" s="50" t="s">
        <v>100</v>
      </c>
      <c r="E90" s="48">
        <v>1990</v>
      </c>
      <c r="F90" s="59" t="s">
        <v>76</v>
      </c>
      <c r="G90" s="45">
        <f>M90-Z90</f>
        <v>0.026736111111111113</v>
      </c>
      <c r="H90" s="48">
        <v>1</v>
      </c>
      <c r="I90" s="48">
        <v>1</v>
      </c>
      <c r="J90" s="48">
        <v>1</v>
      </c>
      <c r="K90" s="48">
        <v>1</v>
      </c>
      <c r="L90" s="48">
        <f>SUM(H90:K90)</f>
        <v>4</v>
      </c>
      <c r="M90" s="45">
        <v>0.026736111111111113</v>
      </c>
      <c r="N90" s="48">
        <v>3</v>
      </c>
      <c r="O90" s="45"/>
      <c r="P90" s="48"/>
      <c r="Q90" s="48"/>
      <c r="R90" s="48"/>
      <c r="S90" s="45"/>
      <c r="T90" s="9"/>
      <c r="U90" s="62"/>
      <c r="V90" s="45"/>
      <c r="W90" s="47"/>
      <c r="X90" s="84"/>
      <c r="Y90" s="84"/>
      <c r="Z90" s="112">
        <v>0</v>
      </c>
      <c r="AA90" s="50"/>
      <c r="AB90" s="79"/>
      <c r="AF90" s="53"/>
      <c r="AG90" s="79"/>
      <c r="AH90" s="10"/>
      <c r="AI90" s="9"/>
      <c r="AJ90" s="53"/>
      <c r="AN90" s="8"/>
      <c r="AO90" s="53"/>
      <c r="AP90" s="103"/>
      <c r="AQ90" s="104"/>
      <c r="AR90" s="100"/>
      <c r="AS90" s="105"/>
    </row>
    <row r="91" spans="1:45" s="84" customFormat="1" ht="12.75">
      <c r="A91" s="48">
        <v>3</v>
      </c>
      <c r="B91" s="48">
        <v>14</v>
      </c>
      <c r="C91" s="75" t="s">
        <v>101</v>
      </c>
      <c r="D91" s="50" t="s">
        <v>102</v>
      </c>
      <c r="E91" s="51">
        <v>1990</v>
      </c>
      <c r="F91" s="129" t="s">
        <v>58</v>
      </c>
      <c r="G91" s="45">
        <f>M91-Z91</f>
        <v>0.025729166666666668</v>
      </c>
      <c r="H91" s="48">
        <v>0</v>
      </c>
      <c r="I91" s="48">
        <v>1</v>
      </c>
      <c r="J91" s="48">
        <v>1</v>
      </c>
      <c r="K91" s="48">
        <v>0</v>
      </c>
      <c r="L91" s="48">
        <f>SUM(H91:K91)</f>
        <v>2</v>
      </c>
      <c r="M91" s="45">
        <v>0.026863425925925926</v>
      </c>
      <c r="N91" s="48">
        <v>14</v>
      </c>
      <c r="O91" s="45"/>
      <c r="P91" s="48"/>
      <c r="Q91" s="48"/>
      <c r="R91" s="48"/>
      <c r="S91" s="45"/>
      <c r="T91" s="9"/>
      <c r="U91" s="51"/>
      <c r="V91" s="45"/>
      <c r="W91" s="47"/>
      <c r="Z91" s="112">
        <v>0.0011342592592592591</v>
      </c>
      <c r="AA91" s="50"/>
      <c r="AB91" s="79"/>
      <c r="AC91" s="18"/>
      <c r="AD91" s="18"/>
      <c r="AE91" s="18"/>
      <c r="AF91" s="53"/>
      <c r="AG91" s="79"/>
      <c r="AH91" s="10"/>
      <c r="AI91" s="9"/>
      <c r="AJ91" s="53"/>
      <c r="AK91" s="18"/>
      <c r="AL91" s="18"/>
      <c r="AM91" s="18"/>
      <c r="AN91" s="67"/>
      <c r="AO91" s="53"/>
      <c r="AP91" s="103"/>
      <c r="AQ91" s="113"/>
      <c r="AR91" s="100"/>
      <c r="AS91" s="105"/>
    </row>
    <row r="92" spans="1:45" s="18" customFormat="1" ht="12.75">
      <c r="A92" s="48">
        <v>4</v>
      </c>
      <c r="B92" s="48">
        <v>16</v>
      </c>
      <c r="C92" s="75" t="s">
        <v>103</v>
      </c>
      <c r="D92" s="50" t="s">
        <v>104</v>
      </c>
      <c r="E92" s="62">
        <v>1989</v>
      </c>
      <c r="F92" s="63" t="s">
        <v>105</v>
      </c>
      <c r="G92" s="45">
        <f>M92-Z92</f>
        <v>0.02688657407407408</v>
      </c>
      <c r="H92" s="48">
        <v>2</v>
      </c>
      <c r="I92" s="48">
        <v>0</v>
      </c>
      <c r="J92" s="48">
        <v>3</v>
      </c>
      <c r="K92" s="48">
        <v>1</v>
      </c>
      <c r="L92" s="48">
        <f>SUM(H92:K92)</f>
        <v>6</v>
      </c>
      <c r="M92" s="45">
        <v>0.028171296296296302</v>
      </c>
      <c r="N92" s="48">
        <v>16</v>
      </c>
      <c r="O92" s="45"/>
      <c r="P92" s="48"/>
      <c r="Q92" s="48"/>
      <c r="R92" s="48"/>
      <c r="S92" s="45"/>
      <c r="T92" s="9"/>
      <c r="U92" s="62"/>
      <c r="V92" s="45"/>
      <c r="W92" s="89"/>
      <c r="X92" s="84"/>
      <c r="Y92" s="84"/>
      <c r="Z92" s="112">
        <v>0.0012847222222222223</v>
      </c>
      <c r="AA92" s="67"/>
      <c r="AB92" s="79"/>
      <c r="AF92" s="53"/>
      <c r="AG92" s="79"/>
      <c r="AH92" s="10"/>
      <c r="AI92" s="9"/>
      <c r="AJ92" s="114"/>
      <c r="AN92" s="67"/>
      <c r="AO92" s="53"/>
      <c r="AP92" s="103"/>
      <c r="AQ92" s="104"/>
      <c r="AR92" s="100"/>
      <c r="AS92" s="115"/>
    </row>
    <row r="93" spans="1:45" s="84" customFormat="1" ht="12.75">
      <c r="A93" s="48">
        <v>5</v>
      </c>
      <c r="B93" s="48">
        <v>15</v>
      </c>
      <c r="C93" s="77" t="s">
        <v>106</v>
      </c>
      <c r="D93" s="50" t="s">
        <v>107</v>
      </c>
      <c r="E93" s="48">
        <v>1990</v>
      </c>
      <c r="F93" s="63" t="s">
        <v>76</v>
      </c>
      <c r="G93" s="45">
        <f>M93-Z93</f>
        <v>0.027881944444444445</v>
      </c>
      <c r="H93" s="48">
        <v>4</v>
      </c>
      <c r="I93" s="48">
        <v>1</v>
      </c>
      <c r="J93" s="48">
        <v>3</v>
      </c>
      <c r="K93" s="48">
        <v>1</v>
      </c>
      <c r="L93" s="48">
        <f>SUM(H93:K93)</f>
        <v>9</v>
      </c>
      <c r="M93" s="45">
        <v>0.029074074074074075</v>
      </c>
      <c r="N93" s="48">
        <v>15</v>
      </c>
      <c r="O93" s="45"/>
      <c r="P93" s="48"/>
      <c r="Q93" s="48"/>
      <c r="R93" s="48"/>
      <c r="S93" s="45"/>
      <c r="T93" s="9"/>
      <c r="U93" s="62"/>
      <c r="V93" s="45"/>
      <c r="W93" s="47"/>
      <c r="Z93" s="112">
        <v>0.0011921296296296296</v>
      </c>
      <c r="AA93" s="45"/>
      <c r="AB93" s="9"/>
      <c r="AC93" s="18"/>
      <c r="AD93" s="18"/>
      <c r="AE93" s="18"/>
      <c r="AF93" s="53"/>
      <c r="AG93" s="79"/>
      <c r="AH93" s="10"/>
      <c r="AI93" s="9"/>
      <c r="AJ93" s="53"/>
      <c r="AK93" s="18"/>
      <c r="AL93" s="18"/>
      <c r="AM93" s="18"/>
      <c r="AN93" s="45"/>
      <c r="AO93" s="53"/>
      <c r="AP93" s="103"/>
      <c r="AQ93" s="104"/>
      <c r="AR93" s="100"/>
      <c r="AS93" s="105"/>
    </row>
    <row r="94" spans="1:22" s="18" customFormat="1" ht="12.75">
      <c r="A94" s="10"/>
      <c r="B94" s="10"/>
      <c r="C94" s="8"/>
      <c r="D94" s="8"/>
      <c r="E94" s="10"/>
      <c r="F94" s="8"/>
      <c r="G94" s="9"/>
      <c r="H94" s="10"/>
      <c r="I94" s="10"/>
      <c r="J94" s="10"/>
      <c r="K94" s="10"/>
      <c r="L94" s="10"/>
      <c r="M94" s="9"/>
      <c r="N94" s="9"/>
      <c r="O94" s="10"/>
      <c r="P94" s="9"/>
      <c r="Q94" s="9"/>
      <c r="R94" s="19"/>
      <c r="S94" s="19"/>
      <c r="T94" s="8"/>
      <c r="U94" s="8"/>
      <c r="V94" s="8"/>
    </row>
    <row r="95" spans="1:22" s="18" customFormat="1" ht="12.75">
      <c r="A95" s="10"/>
      <c r="B95" s="10"/>
      <c r="C95" s="8"/>
      <c r="D95" s="8"/>
      <c r="E95" s="10"/>
      <c r="F95" s="8"/>
      <c r="G95" s="9"/>
      <c r="H95" s="10"/>
      <c r="I95" s="10"/>
      <c r="J95" s="10"/>
      <c r="K95" s="10"/>
      <c r="L95" s="10"/>
      <c r="M95" s="9"/>
      <c r="N95" s="9"/>
      <c r="O95" s="10"/>
      <c r="P95" s="9"/>
      <c r="Q95" s="9"/>
      <c r="R95" s="19"/>
      <c r="S95" s="19"/>
      <c r="T95" s="8"/>
      <c r="U95" s="8"/>
      <c r="V95" s="8"/>
    </row>
    <row r="96" spans="1:16" s="6" customFormat="1" ht="12.75">
      <c r="A96" s="7" t="s">
        <v>32</v>
      </c>
      <c r="B96" s="7" t="s">
        <v>0</v>
      </c>
      <c r="C96" s="180" t="s">
        <v>40</v>
      </c>
      <c r="D96" s="180"/>
      <c r="E96" s="2"/>
      <c r="F96" s="2" t="s">
        <v>23</v>
      </c>
      <c r="G96" s="98" t="s">
        <v>43</v>
      </c>
      <c r="H96" s="7"/>
      <c r="I96" s="7"/>
      <c r="J96" s="7"/>
      <c r="K96" s="7"/>
      <c r="L96" s="7"/>
      <c r="M96" s="13" t="s">
        <v>20</v>
      </c>
      <c r="N96" s="13"/>
      <c r="O96" s="13"/>
      <c r="P96" s="13"/>
    </row>
    <row r="97" spans="1:59" s="2" customFormat="1" ht="12.75">
      <c r="A97" s="4" t="s">
        <v>2</v>
      </c>
      <c r="B97" s="4" t="s">
        <v>3</v>
      </c>
      <c r="C97" s="17" t="s">
        <v>11</v>
      </c>
      <c r="D97" s="16" t="s">
        <v>4</v>
      </c>
      <c r="E97" s="4" t="s">
        <v>5</v>
      </c>
      <c r="F97" s="4" t="s">
        <v>6</v>
      </c>
      <c r="G97" s="12" t="s">
        <v>19</v>
      </c>
      <c r="H97" s="4" t="s">
        <v>1</v>
      </c>
      <c r="I97" s="4" t="s">
        <v>1</v>
      </c>
      <c r="J97" s="4" t="s">
        <v>9</v>
      </c>
      <c r="K97" s="4" t="s">
        <v>9</v>
      </c>
      <c r="L97" s="4" t="s">
        <v>7</v>
      </c>
      <c r="M97" s="4" t="s">
        <v>50</v>
      </c>
      <c r="N97" s="4"/>
      <c r="O97" s="7"/>
      <c r="P97" s="7"/>
      <c r="Q97" s="7"/>
      <c r="R97" s="7"/>
      <c r="S97" s="7"/>
      <c r="T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28" s="18" customFormat="1" ht="12.75">
      <c r="A98" s="48">
        <v>1</v>
      </c>
      <c r="B98" s="82">
        <v>31</v>
      </c>
      <c r="C98" s="56" t="s">
        <v>85</v>
      </c>
      <c r="D98" s="61" t="s">
        <v>86</v>
      </c>
      <c r="E98" s="48">
        <v>1984</v>
      </c>
      <c r="F98" s="52" t="s">
        <v>87</v>
      </c>
      <c r="G98" s="45">
        <f>M98-O98</f>
        <v>0.020439814814814817</v>
      </c>
      <c r="H98" s="48">
        <v>0</v>
      </c>
      <c r="I98" s="48">
        <v>1</v>
      </c>
      <c r="J98" s="48">
        <v>1</v>
      </c>
      <c r="K98" s="48">
        <v>0</v>
      </c>
      <c r="L98" s="48">
        <f>SUM(H98:K98)</f>
        <v>2</v>
      </c>
      <c r="M98" s="45">
        <v>0.020439814814814817</v>
      </c>
      <c r="N98" s="82">
        <v>31</v>
      </c>
      <c r="O98" s="45">
        <v>0</v>
      </c>
      <c r="P98" s="48"/>
      <c r="Q98" s="48"/>
      <c r="R98" s="48"/>
      <c r="S98" s="45"/>
      <c r="T98" s="10"/>
      <c r="U98" s="60"/>
      <c r="V98" s="45"/>
      <c r="W98" s="46"/>
      <c r="X98" s="53"/>
      <c r="Y98" s="79"/>
      <c r="Z98" s="79"/>
      <c r="AA98" s="19"/>
      <c r="AB98" s="9"/>
    </row>
    <row r="99" spans="1:28" s="18" customFormat="1" ht="12.75">
      <c r="A99" s="48">
        <v>2</v>
      </c>
      <c r="B99" s="82">
        <v>39</v>
      </c>
      <c r="C99" s="56" t="s">
        <v>88</v>
      </c>
      <c r="D99" s="61" t="s">
        <v>89</v>
      </c>
      <c r="E99" s="48">
        <v>1985</v>
      </c>
      <c r="F99" s="59" t="s">
        <v>67</v>
      </c>
      <c r="G99" s="45">
        <f>M99-O99</f>
        <v>0.021608796296296296</v>
      </c>
      <c r="H99" s="48">
        <v>1</v>
      </c>
      <c r="I99" s="48">
        <v>0</v>
      </c>
      <c r="J99" s="48">
        <v>2</v>
      </c>
      <c r="K99" s="48">
        <v>1</v>
      </c>
      <c r="L99" s="48">
        <f>SUM(H99:K99)</f>
        <v>4</v>
      </c>
      <c r="M99" s="45">
        <v>0.02369212962962963</v>
      </c>
      <c r="N99" s="82">
        <v>39</v>
      </c>
      <c r="O99" s="45">
        <v>0.0020833333333333333</v>
      </c>
      <c r="P99" s="48"/>
      <c r="Q99" s="48"/>
      <c r="R99" s="48"/>
      <c r="S99" s="45"/>
      <c r="T99" s="10"/>
      <c r="U99" s="60"/>
      <c r="V99" s="45"/>
      <c r="W99" s="46"/>
      <c r="X99" s="53"/>
      <c r="Y99" s="79"/>
      <c r="Z99" s="79"/>
      <c r="AA99" s="19"/>
      <c r="AB99" s="9"/>
    </row>
    <row r="100" spans="1:26" s="18" customFormat="1" ht="12.75">
      <c r="A100" s="48">
        <v>3</v>
      </c>
      <c r="B100" s="82">
        <v>36</v>
      </c>
      <c r="C100" s="161" t="s">
        <v>90</v>
      </c>
      <c r="D100" s="162" t="s">
        <v>91</v>
      </c>
      <c r="E100" s="48">
        <v>1985</v>
      </c>
      <c r="F100" s="67" t="s">
        <v>76</v>
      </c>
      <c r="G100" s="45">
        <f>M100-O100</f>
        <v>0.022337962962962966</v>
      </c>
      <c r="H100" s="90">
        <v>3</v>
      </c>
      <c r="I100" s="90">
        <v>1</v>
      </c>
      <c r="J100" s="90">
        <v>4</v>
      </c>
      <c r="K100" s="90">
        <v>1</v>
      </c>
      <c r="L100" s="48">
        <f>SUM(H100:K100)</f>
        <v>9</v>
      </c>
      <c r="M100" s="45">
        <v>0.023842592592592596</v>
      </c>
      <c r="N100" s="82">
        <v>36</v>
      </c>
      <c r="O100" s="45">
        <v>0.0015046296296296294</v>
      </c>
      <c r="P100" s="48"/>
      <c r="Q100" s="48"/>
      <c r="R100" s="48"/>
      <c r="S100" s="45"/>
      <c r="T100" s="10"/>
      <c r="U100" s="60"/>
      <c r="V100" s="45"/>
      <c r="Z100" s="79"/>
    </row>
    <row r="101" spans="1:27" s="18" customFormat="1" ht="12.75">
      <c r="A101" s="48">
        <v>4</v>
      </c>
      <c r="B101" s="82">
        <v>40</v>
      </c>
      <c r="C101" s="77" t="s">
        <v>92</v>
      </c>
      <c r="D101" s="50" t="s">
        <v>93</v>
      </c>
      <c r="E101" s="62">
        <v>1983</v>
      </c>
      <c r="F101" s="67" t="s">
        <v>94</v>
      </c>
      <c r="G101" s="45">
        <f>M101-O101</f>
        <v>0.02347222222222222</v>
      </c>
      <c r="H101" s="90">
        <v>2</v>
      </c>
      <c r="I101" s="90">
        <v>2</v>
      </c>
      <c r="J101" s="90">
        <v>3</v>
      </c>
      <c r="K101" s="90">
        <v>2</v>
      </c>
      <c r="L101" s="48">
        <f>SUM(H101:K101)</f>
        <v>9</v>
      </c>
      <c r="M101" s="45">
        <v>0.02597222222222222</v>
      </c>
      <c r="N101" s="82">
        <v>40</v>
      </c>
      <c r="O101" s="45">
        <v>0.0025</v>
      </c>
      <c r="P101" s="48"/>
      <c r="Q101" s="48"/>
      <c r="R101" s="48"/>
      <c r="S101" s="45"/>
      <c r="T101" s="10"/>
      <c r="U101" s="60"/>
      <c r="V101" s="45"/>
      <c r="Z101" s="79"/>
      <c r="AA101" s="53"/>
    </row>
    <row r="102" spans="1:18" s="18" customFormat="1" ht="12.75">
      <c r="A102" s="48"/>
      <c r="B102" s="82">
        <v>42</v>
      </c>
      <c r="C102" s="77" t="s">
        <v>95</v>
      </c>
      <c r="D102" s="50" t="s">
        <v>96</v>
      </c>
      <c r="E102" s="62">
        <v>1988</v>
      </c>
      <c r="F102" s="67" t="s">
        <v>76</v>
      </c>
      <c r="G102" s="45"/>
      <c r="H102" s="90"/>
      <c r="I102" s="90"/>
      <c r="J102" s="90"/>
      <c r="K102" s="90"/>
      <c r="L102" s="48"/>
      <c r="M102" s="48" t="s">
        <v>78</v>
      </c>
      <c r="N102" s="82">
        <v>42</v>
      </c>
      <c r="O102" s="9">
        <v>0.0031712962962962958</v>
      </c>
      <c r="P102" s="10"/>
      <c r="Q102" s="8"/>
      <c r="R102" s="8"/>
    </row>
    <row r="103" spans="1:18" s="18" customFormat="1" ht="12.75">
      <c r="A103" s="10"/>
      <c r="B103" s="93"/>
      <c r="C103" s="8"/>
      <c r="D103" s="8"/>
      <c r="E103" s="10"/>
      <c r="F103" s="8"/>
      <c r="G103" s="9"/>
      <c r="H103" s="91"/>
      <c r="I103" s="91"/>
      <c r="J103" s="91"/>
      <c r="K103" s="91"/>
      <c r="L103" s="10"/>
      <c r="M103" s="10"/>
      <c r="N103" s="93"/>
      <c r="O103" s="9"/>
      <c r="P103" s="10"/>
      <c r="Q103" s="8"/>
      <c r="R103" s="8"/>
    </row>
    <row r="104" spans="1:18" s="18" customFormat="1" ht="12.75">
      <c r="A104" s="10"/>
      <c r="B104" s="93"/>
      <c r="C104" s="8"/>
      <c r="D104" s="8"/>
      <c r="E104" s="10"/>
      <c r="F104" s="8"/>
      <c r="G104" s="9"/>
      <c r="H104" s="91"/>
      <c r="I104" s="91"/>
      <c r="J104" s="91"/>
      <c r="K104" s="91"/>
      <c r="L104" s="10"/>
      <c r="M104" s="10"/>
      <c r="N104" s="93"/>
      <c r="O104" s="9"/>
      <c r="P104" s="10"/>
      <c r="Q104" s="8"/>
      <c r="R104" s="8"/>
    </row>
    <row r="105" spans="1:18" s="18" customFormat="1" ht="12.75">
      <c r="A105" s="10"/>
      <c r="B105" s="93"/>
      <c r="C105" s="8"/>
      <c r="D105" s="8"/>
      <c r="E105" s="10"/>
      <c r="F105" s="8"/>
      <c r="G105" s="9"/>
      <c r="H105" s="91"/>
      <c r="I105" s="91"/>
      <c r="J105" s="91"/>
      <c r="K105" s="91"/>
      <c r="L105" s="10"/>
      <c r="M105" s="10"/>
      <c r="N105" s="93"/>
      <c r="O105" s="9"/>
      <c r="P105" s="10"/>
      <c r="Q105" s="8"/>
      <c r="R105" s="8"/>
    </row>
    <row r="106" spans="1:18" s="18" customFormat="1" ht="12.75">
      <c r="A106" s="10"/>
      <c r="B106" s="93"/>
      <c r="C106" s="8"/>
      <c r="D106" s="8"/>
      <c r="E106" s="10"/>
      <c r="F106" s="8"/>
      <c r="G106" s="9"/>
      <c r="H106" s="91"/>
      <c r="I106" s="91"/>
      <c r="J106" s="91"/>
      <c r="K106" s="91"/>
      <c r="L106" s="10"/>
      <c r="M106" s="10"/>
      <c r="N106" s="93"/>
      <c r="O106" s="9"/>
      <c r="P106" s="10"/>
      <c r="Q106" s="8"/>
      <c r="R106" s="8"/>
    </row>
    <row r="107" spans="1:59" s="3" customFormat="1" ht="12.75">
      <c r="A107" s="2" t="s">
        <v>33</v>
      </c>
      <c r="B107" s="2" t="s">
        <v>0</v>
      </c>
      <c r="C107" s="179" t="s">
        <v>42</v>
      </c>
      <c r="D107" s="179"/>
      <c r="E107" s="2"/>
      <c r="F107" s="2" t="s">
        <v>23</v>
      </c>
      <c r="G107" s="98" t="s">
        <v>43</v>
      </c>
      <c r="H107" s="98"/>
      <c r="I107" s="98"/>
      <c r="J107" s="2"/>
      <c r="K107" s="2"/>
      <c r="L107" s="2"/>
      <c r="M107" s="13" t="s">
        <v>20</v>
      </c>
      <c r="N107" s="13"/>
      <c r="O107" s="13"/>
      <c r="P107" s="13"/>
      <c r="Q107" s="6"/>
      <c r="R107" s="6"/>
      <c r="S107" s="6"/>
      <c r="T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</row>
    <row r="108" spans="1:59" s="2" customFormat="1" ht="12.75">
      <c r="A108" s="4" t="s">
        <v>2</v>
      </c>
      <c r="B108" s="4" t="s">
        <v>3</v>
      </c>
      <c r="C108" s="17" t="s">
        <v>11</v>
      </c>
      <c r="D108" s="16" t="s">
        <v>4</v>
      </c>
      <c r="E108" s="4" t="s">
        <v>5</v>
      </c>
      <c r="F108" s="4" t="s">
        <v>6</v>
      </c>
      <c r="G108" s="12" t="s">
        <v>19</v>
      </c>
      <c r="H108" s="4" t="s">
        <v>1</v>
      </c>
      <c r="I108" s="4" t="s">
        <v>1</v>
      </c>
      <c r="J108" s="4" t="s">
        <v>9</v>
      </c>
      <c r="K108" s="4" t="s">
        <v>9</v>
      </c>
      <c r="L108" s="4" t="s">
        <v>7</v>
      </c>
      <c r="M108" s="4" t="s">
        <v>50</v>
      </c>
      <c r="N108" s="7"/>
      <c r="O108" s="7"/>
      <c r="P108" s="7"/>
      <c r="Q108" s="7"/>
      <c r="R108" s="7"/>
      <c r="S108" s="7"/>
      <c r="T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16" s="84" customFormat="1" ht="12.75">
      <c r="A109" s="48">
        <v>1</v>
      </c>
      <c r="B109" s="90">
        <v>1</v>
      </c>
      <c r="C109" s="77" t="s">
        <v>51</v>
      </c>
      <c r="D109" s="50" t="s">
        <v>52</v>
      </c>
      <c r="E109" s="48">
        <v>1976</v>
      </c>
      <c r="F109" s="67" t="s">
        <v>53</v>
      </c>
      <c r="G109" s="45">
        <f>M109-O109</f>
        <v>0.024699074074074078</v>
      </c>
      <c r="H109" s="48">
        <v>1</v>
      </c>
      <c r="I109" s="48">
        <v>2</v>
      </c>
      <c r="J109" s="48">
        <v>3</v>
      </c>
      <c r="K109" s="48">
        <v>1</v>
      </c>
      <c r="L109" s="48">
        <f>SUM(H109:K109)</f>
        <v>7</v>
      </c>
      <c r="M109" s="45">
        <v>0.024699074074074078</v>
      </c>
      <c r="N109" s="90">
        <v>1</v>
      </c>
      <c r="O109" s="45">
        <v>0</v>
      </c>
      <c r="P109" s="137"/>
    </row>
    <row r="110" spans="1:16" s="84" customFormat="1" ht="12.75">
      <c r="A110" s="48">
        <v>2</v>
      </c>
      <c r="B110" s="90">
        <v>11</v>
      </c>
      <c r="C110" s="77" t="s">
        <v>54</v>
      </c>
      <c r="D110" s="50" t="s">
        <v>55</v>
      </c>
      <c r="E110" s="48">
        <v>1978</v>
      </c>
      <c r="F110" s="67" t="s">
        <v>53</v>
      </c>
      <c r="G110" s="45">
        <f aca="true" t="shared" si="4" ref="G110:G118">M110-O110</f>
        <v>0.024305555555555556</v>
      </c>
      <c r="H110" s="48">
        <v>3</v>
      </c>
      <c r="I110" s="48">
        <v>1</v>
      </c>
      <c r="J110" s="48">
        <v>1</v>
      </c>
      <c r="K110" s="48">
        <v>0</v>
      </c>
      <c r="L110" s="48">
        <f aca="true" t="shared" si="5" ref="L110:L118">SUM(H110:K110)</f>
        <v>5</v>
      </c>
      <c r="M110" s="45">
        <v>0.025011574074074075</v>
      </c>
      <c r="N110" s="90">
        <v>11</v>
      </c>
      <c r="O110" s="45">
        <v>0.0007060185185185185</v>
      </c>
      <c r="P110" s="137"/>
    </row>
    <row r="111" spans="1:15" s="84" customFormat="1" ht="12.75">
      <c r="A111" s="48">
        <v>3</v>
      </c>
      <c r="B111" s="90">
        <v>21</v>
      </c>
      <c r="C111" s="77" t="s">
        <v>56</v>
      </c>
      <c r="D111" s="50" t="s">
        <v>57</v>
      </c>
      <c r="E111" s="48">
        <v>1982</v>
      </c>
      <c r="F111" s="59" t="s">
        <v>58</v>
      </c>
      <c r="G111" s="45">
        <f t="shared" si="4"/>
        <v>0.02385416666666667</v>
      </c>
      <c r="H111" s="48">
        <v>2</v>
      </c>
      <c r="I111" s="48">
        <v>1</v>
      </c>
      <c r="J111" s="48">
        <v>0</v>
      </c>
      <c r="K111" s="48">
        <v>1</v>
      </c>
      <c r="L111" s="48">
        <f t="shared" si="5"/>
        <v>4</v>
      </c>
      <c r="M111" s="45">
        <v>0.02578703703703704</v>
      </c>
      <c r="N111" s="90">
        <v>21</v>
      </c>
      <c r="O111" s="45">
        <v>0.0019328703703703704</v>
      </c>
    </row>
    <row r="112" spans="1:15" s="84" customFormat="1" ht="12.75">
      <c r="A112" s="48">
        <v>4</v>
      </c>
      <c r="B112" s="90">
        <v>17</v>
      </c>
      <c r="C112" s="77" t="s">
        <v>59</v>
      </c>
      <c r="D112" s="50" t="s">
        <v>60</v>
      </c>
      <c r="E112" s="48">
        <v>1983</v>
      </c>
      <c r="F112" s="67" t="s">
        <v>53</v>
      </c>
      <c r="G112" s="45">
        <f t="shared" si="4"/>
        <v>0.024687500000000005</v>
      </c>
      <c r="H112" s="48">
        <v>0</v>
      </c>
      <c r="I112" s="48">
        <v>0</v>
      </c>
      <c r="J112" s="48">
        <v>5</v>
      </c>
      <c r="K112" s="48">
        <v>0</v>
      </c>
      <c r="L112" s="48">
        <f t="shared" si="5"/>
        <v>5</v>
      </c>
      <c r="M112" s="45">
        <v>0.026273148148148153</v>
      </c>
      <c r="N112" s="90">
        <v>17</v>
      </c>
      <c r="O112" s="45">
        <v>0.0015856481481481479</v>
      </c>
    </row>
    <row r="113" spans="1:15" s="84" customFormat="1" ht="12.75">
      <c r="A113" s="48">
        <v>5</v>
      </c>
      <c r="B113" s="90">
        <v>13</v>
      </c>
      <c r="C113" s="77" t="s">
        <v>56</v>
      </c>
      <c r="D113" s="50" t="s">
        <v>61</v>
      </c>
      <c r="E113" s="48">
        <v>1977</v>
      </c>
      <c r="F113" s="67" t="s">
        <v>62</v>
      </c>
      <c r="G113" s="45">
        <f t="shared" si="4"/>
        <v>0.025902777777777778</v>
      </c>
      <c r="H113" s="48">
        <v>3</v>
      </c>
      <c r="I113" s="48">
        <v>2</v>
      </c>
      <c r="J113" s="48">
        <v>2</v>
      </c>
      <c r="K113" s="48">
        <v>2</v>
      </c>
      <c r="L113" s="48">
        <f t="shared" si="5"/>
        <v>9</v>
      </c>
      <c r="M113" s="45">
        <v>0.027037037037037037</v>
      </c>
      <c r="N113" s="90">
        <v>13</v>
      </c>
      <c r="O113" s="45">
        <v>0.0011342592592592591</v>
      </c>
    </row>
    <row r="114" spans="1:15" s="84" customFormat="1" ht="12.75">
      <c r="A114" s="48">
        <v>6</v>
      </c>
      <c r="B114" s="90">
        <v>23</v>
      </c>
      <c r="C114" s="77" t="s">
        <v>63</v>
      </c>
      <c r="D114" s="50" t="s">
        <v>64</v>
      </c>
      <c r="E114" s="48">
        <v>1987</v>
      </c>
      <c r="F114" s="59" t="s">
        <v>58</v>
      </c>
      <c r="G114" s="45">
        <f t="shared" si="4"/>
        <v>0.025266203703703707</v>
      </c>
      <c r="H114" s="48">
        <v>1</v>
      </c>
      <c r="I114" s="48">
        <v>1</v>
      </c>
      <c r="J114" s="48">
        <v>1</v>
      </c>
      <c r="K114" s="48">
        <v>2</v>
      </c>
      <c r="L114" s="48">
        <f t="shared" si="5"/>
        <v>5</v>
      </c>
      <c r="M114" s="45">
        <v>0.02766203703703704</v>
      </c>
      <c r="N114" s="90">
        <v>23</v>
      </c>
      <c r="O114" s="45">
        <v>0.0023958333333333336</v>
      </c>
    </row>
    <row r="115" spans="1:15" s="84" customFormat="1" ht="12.75">
      <c r="A115" s="48">
        <v>7</v>
      </c>
      <c r="B115" s="90">
        <v>20</v>
      </c>
      <c r="C115" s="138" t="s">
        <v>65</v>
      </c>
      <c r="D115" s="139" t="s">
        <v>66</v>
      </c>
      <c r="E115" s="48">
        <v>1988</v>
      </c>
      <c r="F115" s="59" t="s">
        <v>67</v>
      </c>
      <c r="G115" s="45">
        <f t="shared" si="4"/>
        <v>0.026157407407407404</v>
      </c>
      <c r="H115" s="48">
        <v>1</v>
      </c>
      <c r="I115" s="48">
        <v>1</v>
      </c>
      <c r="J115" s="48">
        <v>1</v>
      </c>
      <c r="K115" s="48">
        <v>2</v>
      </c>
      <c r="L115" s="48">
        <f t="shared" si="5"/>
        <v>5</v>
      </c>
      <c r="M115" s="45">
        <v>0.027974537037037034</v>
      </c>
      <c r="N115" s="90">
        <v>20</v>
      </c>
      <c r="O115" s="45">
        <v>0.0018171296296296297</v>
      </c>
    </row>
    <row r="116" spans="1:15" s="84" customFormat="1" ht="12.75">
      <c r="A116" s="48">
        <v>8</v>
      </c>
      <c r="B116" s="90">
        <v>24</v>
      </c>
      <c r="C116" s="80" t="s">
        <v>68</v>
      </c>
      <c r="D116" s="61" t="s">
        <v>69</v>
      </c>
      <c r="E116" s="140">
        <v>1988</v>
      </c>
      <c r="F116" s="59" t="s">
        <v>70</v>
      </c>
      <c r="G116" s="45">
        <v>0.025810185185185183</v>
      </c>
      <c r="H116" s="48">
        <v>0</v>
      </c>
      <c r="I116" s="48">
        <v>0</v>
      </c>
      <c r="J116" s="48">
        <v>0</v>
      </c>
      <c r="K116" s="48">
        <v>2</v>
      </c>
      <c r="L116" s="48">
        <f t="shared" si="5"/>
        <v>2</v>
      </c>
      <c r="M116" s="45">
        <v>0.028935185185185185</v>
      </c>
      <c r="N116" s="90">
        <v>24</v>
      </c>
      <c r="O116" s="141">
        <v>0.003125</v>
      </c>
    </row>
    <row r="117" spans="1:15" s="84" customFormat="1" ht="12.75">
      <c r="A117" s="48">
        <v>9</v>
      </c>
      <c r="B117" s="90">
        <v>22</v>
      </c>
      <c r="C117" s="77" t="s">
        <v>71</v>
      </c>
      <c r="D117" s="50" t="s">
        <v>72</v>
      </c>
      <c r="E117" s="62">
        <v>1986</v>
      </c>
      <c r="F117" s="67" t="s">
        <v>73</v>
      </c>
      <c r="G117" s="45">
        <f t="shared" si="4"/>
        <v>0.027731481481481482</v>
      </c>
      <c r="H117" s="48">
        <v>3</v>
      </c>
      <c r="I117" s="48">
        <v>1</v>
      </c>
      <c r="J117" s="48">
        <v>2</v>
      </c>
      <c r="K117" s="48">
        <v>5</v>
      </c>
      <c r="L117" s="48">
        <f t="shared" si="5"/>
        <v>11</v>
      </c>
      <c r="M117" s="45">
        <v>0.030011574074074076</v>
      </c>
      <c r="N117" s="90">
        <v>22</v>
      </c>
      <c r="O117" s="45">
        <v>0.0022800925925925927</v>
      </c>
    </row>
    <row r="118" spans="1:15" s="84" customFormat="1" ht="12.75">
      <c r="A118" s="48">
        <v>10</v>
      </c>
      <c r="B118" s="90">
        <v>27</v>
      </c>
      <c r="C118" s="142" t="s">
        <v>74</v>
      </c>
      <c r="D118" s="55" t="s">
        <v>75</v>
      </c>
      <c r="E118" s="62">
        <v>1981</v>
      </c>
      <c r="F118" s="143" t="s">
        <v>76</v>
      </c>
      <c r="G118" s="45">
        <v>0.032546296296296295</v>
      </c>
      <c r="H118" s="48">
        <v>2</v>
      </c>
      <c r="I118" s="48">
        <v>1</v>
      </c>
      <c r="J118" s="48">
        <v>3</v>
      </c>
      <c r="K118" s="48">
        <v>2</v>
      </c>
      <c r="L118" s="48">
        <f t="shared" si="5"/>
        <v>8</v>
      </c>
      <c r="M118" s="45">
        <v>0.0390162037037037</v>
      </c>
      <c r="N118" s="90">
        <v>27</v>
      </c>
      <c r="O118" s="79">
        <v>0.006469907407407407</v>
      </c>
    </row>
    <row r="119" spans="1:15" s="84" customFormat="1" ht="12.75">
      <c r="A119" s="144"/>
      <c r="B119" s="90">
        <v>26</v>
      </c>
      <c r="C119" s="80" t="s">
        <v>74</v>
      </c>
      <c r="D119" s="61" t="s">
        <v>77</v>
      </c>
      <c r="E119" s="62">
        <v>1986</v>
      </c>
      <c r="F119" s="52" t="s">
        <v>58</v>
      </c>
      <c r="G119" s="45"/>
      <c r="H119" s="48"/>
      <c r="I119" s="48"/>
      <c r="J119" s="48"/>
      <c r="K119" s="48"/>
      <c r="L119" s="48"/>
      <c r="M119" s="48" t="s">
        <v>78</v>
      </c>
      <c r="N119" s="90">
        <v>26</v>
      </c>
      <c r="O119" s="145">
        <v>0.004166666666666667</v>
      </c>
    </row>
    <row r="120" spans="1:15" s="84" customFormat="1" ht="12.75">
      <c r="A120" s="85"/>
      <c r="B120" s="91"/>
      <c r="C120" s="123"/>
      <c r="D120" s="123"/>
      <c r="E120" s="10"/>
      <c r="F120" s="72"/>
      <c r="G120" s="9"/>
      <c r="H120" s="10"/>
      <c r="I120" s="10"/>
      <c r="J120" s="10"/>
      <c r="K120" s="10"/>
      <c r="L120" s="10"/>
      <c r="M120" s="10"/>
      <c r="N120" s="91"/>
      <c r="O120" s="145"/>
    </row>
    <row r="121" spans="1:59" s="3" customFormat="1" ht="12.75">
      <c r="A121" s="2" t="s">
        <v>18</v>
      </c>
      <c r="B121" s="2" t="s">
        <v>0</v>
      </c>
      <c r="C121" s="185" t="s">
        <v>34</v>
      </c>
      <c r="D121" s="185"/>
      <c r="E121" s="23"/>
      <c r="F121" s="13" t="s">
        <v>23</v>
      </c>
      <c r="G121" s="7" t="s">
        <v>35</v>
      </c>
      <c r="H121" s="7"/>
      <c r="I121" s="7"/>
      <c r="J121" s="2"/>
      <c r="K121" s="2"/>
      <c r="L121" s="2"/>
      <c r="M121" s="13" t="s">
        <v>37</v>
      </c>
      <c r="N121" s="13"/>
      <c r="O121" s="13"/>
      <c r="P121" s="13"/>
      <c r="Q121" s="6"/>
      <c r="R121" s="6"/>
      <c r="S121" s="6"/>
      <c r="T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</row>
    <row r="122" spans="1:59" s="2" customFormat="1" ht="12.75">
      <c r="A122" s="4" t="s">
        <v>2</v>
      </c>
      <c r="B122" s="4" t="s">
        <v>3</v>
      </c>
      <c r="C122" s="17" t="s">
        <v>11</v>
      </c>
      <c r="D122" s="16" t="s">
        <v>4</v>
      </c>
      <c r="E122" s="4" t="s">
        <v>5</v>
      </c>
      <c r="F122" s="4" t="s">
        <v>6</v>
      </c>
      <c r="G122" s="12" t="s">
        <v>48</v>
      </c>
      <c r="H122" s="4" t="s">
        <v>1</v>
      </c>
      <c r="I122" s="4" t="s">
        <v>1</v>
      </c>
      <c r="J122" s="4" t="s">
        <v>9</v>
      </c>
      <c r="K122" s="4" t="s">
        <v>9</v>
      </c>
      <c r="L122" s="4" t="s">
        <v>7</v>
      </c>
      <c r="M122" s="4" t="s">
        <v>50</v>
      </c>
      <c r="N122" s="7"/>
      <c r="O122" s="7"/>
      <c r="P122" s="7"/>
      <c r="Q122" s="7"/>
      <c r="R122" s="7"/>
      <c r="S122" s="7"/>
      <c r="T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53" s="18" customFormat="1" ht="12.75" customHeight="1">
      <c r="A123" s="82">
        <v>1</v>
      </c>
      <c r="B123" s="48">
        <v>57</v>
      </c>
      <c r="C123" s="77" t="s">
        <v>185</v>
      </c>
      <c r="D123" s="50" t="s">
        <v>186</v>
      </c>
      <c r="E123" s="62">
        <v>1984</v>
      </c>
      <c r="F123" s="52" t="s">
        <v>162</v>
      </c>
      <c r="G123" s="83">
        <f>M123-Z123</f>
        <v>0.01675925925925926</v>
      </c>
      <c r="H123" s="82">
        <v>0</v>
      </c>
      <c r="I123" s="82">
        <v>0</v>
      </c>
      <c r="J123" s="82">
        <v>1</v>
      </c>
      <c r="K123" s="82">
        <v>1</v>
      </c>
      <c r="L123" s="82">
        <f>SUM(H123:K123)</f>
        <v>2</v>
      </c>
      <c r="M123" s="74">
        <v>0.016828703703703703</v>
      </c>
      <c r="N123" s="48">
        <v>57</v>
      </c>
      <c r="O123" s="47"/>
      <c r="P123" s="48"/>
      <c r="Q123" s="48"/>
      <c r="R123" s="48"/>
      <c r="S123" s="45"/>
      <c r="T123" s="45"/>
      <c r="U123" s="48"/>
      <c r="V123" s="45"/>
      <c r="W123" s="47"/>
      <c r="X123" s="97"/>
      <c r="Y123" s="45"/>
      <c r="Z123" s="45">
        <v>6.944444444444444E-05</v>
      </c>
      <c r="AC123" s="87"/>
      <c r="AD123" s="86"/>
      <c r="AE123" s="79"/>
      <c r="AF123" s="10"/>
      <c r="AG123" s="9"/>
      <c r="AH123" s="53"/>
      <c r="AJ123" s="48"/>
      <c r="AK123" s="48"/>
      <c r="AL123" s="48"/>
      <c r="AM123" s="45"/>
      <c r="AN123" s="10"/>
      <c r="AO123" s="60"/>
      <c r="AP123" s="47"/>
      <c r="AQ123" s="48"/>
      <c r="AR123" s="45"/>
      <c r="AS123" s="45"/>
      <c r="AT123" s="79"/>
      <c r="AU123" s="53"/>
      <c r="AW123" s="53"/>
      <c r="AX123" s="100"/>
      <c r="AY123" s="101"/>
      <c r="AZ123" s="108"/>
      <c r="BA123" s="105"/>
    </row>
    <row r="124" spans="1:53" s="18" customFormat="1" ht="12.75" customHeight="1">
      <c r="A124" s="82">
        <v>2</v>
      </c>
      <c r="B124" s="48">
        <v>51</v>
      </c>
      <c r="C124" s="63" t="s">
        <v>187</v>
      </c>
      <c r="D124" s="50" t="s">
        <v>188</v>
      </c>
      <c r="E124" s="48">
        <v>1980</v>
      </c>
      <c r="F124" s="52" t="s">
        <v>58</v>
      </c>
      <c r="G124" s="83">
        <f>M124-Z124</f>
        <v>0.017175925925925924</v>
      </c>
      <c r="H124" s="82">
        <v>2</v>
      </c>
      <c r="I124" s="82">
        <v>0</v>
      </c>
      <c r="J124" s="82">
        <v>4</v>
      </c>
      <c r="K124" s="82">
        <v>3</v>
      </c>
      <c r="L124" s="82">
        <f>SUM(H124:K124)</f>
        <v>9</v>
      </c>
      <c r="M124" s="74">
        <v>0.017175925925925924</v>
      </c>
      <c r="N124" s="48">
        <v>51</v>
      </c>
      <c r="O124" s="47"/>
      <c r="P124" s="48"/>
      <c r="Q124" s="48"/>
      <c r="R124" s="48"/>
      <c r="S124" s="45"/>
      <c r="T124" s="45"/>
      <c r="U124" s="48"/>
      <c r="V124" s="45"/>
      <c r="W124" s="47"/>
      <c r="X124" s="45"/>
      <c r="Y124" s="45"/>
      <c r="Z124" s="45">
        <v>0</v>
      </c>
      <c r="AC124" s="87"/>
      <c r="AD124" s="86"/>
      <c r="AE124" s="79"/>
      <c r="AF124" s="10"/>
      <c r="AG124" s="9"/>
      <c r="AH124" s="53"/>
      <c r="AJ124" s="48"/>
      <c r="AK124" s="48"/>
      <c r="AL124" s="48"/>
      <c r="AM124" s="45"/>
      <c r="AN124" s="10"/>
      <c r="AO124" s="60"/>
      <c r="AP124" s="47"/>
      <c r="AQ124" s="48"/>
      <c r="AR124" s="45"/>
      <c r="AS124" s="45"/>
      <c r="AT124" s="79"/>
      <c r="AU124" s="53"/>
      <c r="AW124" s="53"/>
      <c r="AX124" s="100"/>
      <c r="AY124" s="101"/>
      <c r="AZ124" s="108"/>
      <c r="BA124" s="105"/>
    </row>
    <row r="125" spans="1:53" s="18" customFormat="1" ht="12.75" customHeight="1">
      <c r="A125" s="82">
        <v>3</v>
      </c>
      <c r="B125" s="48">
        <v>68</v>
      </c>
      <c r="C125" s="63" t="s">
        <v>189</v>
      </c>
      <c r="D125" s="50" t="s">
        <v>190</v>
      </c>
      <c r="E125" s="48">
        <v>1975</v>
      </c>
      <c r="F125" s="52" t="s">
        <v>76</v>
      </c>
      <c r="G125" s="83">
        <f>M125-Z125</f>
        <v>0.01974537037037037</v>
      </c>
      <c r="H125" s="82">
        <v>1</v>
      </c>
      <c r="I125" s="82">
        <v>1</v>
      </c>
      <c r="J125" s="82">
        <v>0</v>
      </c>
      <c r="K125" s="82">
        <v>1</v>
      </c>
      <c r="L125" s="82">
        <f>SUM(H125:K125)</f>
        <v>3</v>
      </c>
      <c r="M125" s="74">
        <v>0.021400462962962965</v>
      </c>
      <c r="N125" s="48">
        <v>68</v>
      </c>
      <c r="O125" s="47"/>
      <c r="P125" s="48"/>
      <c r="Q125" s="48"/>
      <c r="R125" s="48"/>
      <c r="S125" s="45"/>
      <c r="T125" s="45"/>
      <c r="U125" s="48"/>
      <c r="V125" s="45"/>
      <c r="W125" s="89"/>
      <c r="X125" s="67"/>
      <c r="Y125" s="67"/>
      <c r="Z125" s="45">
        <v>0.0016550925925925926</v>
      </c>
      <c r="AC125" s="87"/>
      <c r="AD125" s="86"/>
      <c r="AE125" s="79"/>
      <c r="AF125" s="10"/>
      <c r="AG125" s="9"/>
      <c r="AH125" s="53"/>
      <c r="AJ125" s="48"/>
      <c r="AK125" s="48"/>
      <c r="AL125" s="48"/>
      <c r="AM125" s="45"/>
      <c r="AN125" s="10"/>
      <c r="AO125" s="60"/>
      <c r="AP125" s="47"/>
      <c r="AQ125" s="48"/>
      <c r="AR125" s="45"/>
      <c r="AS125" s="45"/>
      <c r="AT125" s="79"/>
      <c r="AU125" s="53"/>
      <c r="AW125" s="53"/>
      <c r="AX125" s="100"/>
      <c r="AY125" s="101"/>
      <c r="AZ125" s="108"/>
      <c r="BA125" s="105"/>
    </row>
    <row r="126" spans="1:53" s="18" customFormat="1" ht="12.75" customHeight="1">
      <c r="A126" s="82"/>
      <c r="B126" s="48">
        <v>64</v>
      </c>
      <c r="C126" s="63" t="s">
        <v>191</v>
      </c>
      <c r="D126" s="50" t="s">
        <v>192</v>
      </c>
      <c r="E126" s="48">
        <v>1974</v>
      </c>
      <c r="F126" s="52" t="s">
        <v>76</v>
      </c>
      <c r="G126" s="83"/>
      <c r="H126" s="82"/>
      <c r="I126" s="82"/>
      <c r="J126" s="82"/>
      <c r="K126" s="82"/>
      <c r="L126" s="82"/>
      <c r="M126" s="74" t="s">
        <v>78</v>
      </c>
      <c r="N126" s="48">
        <v>64</v>
      </c>
      <c r="O126" s="47"/>
      <c r="P126" s="48"/>
      <c r="Q126" s="48"/>
      <c r="R126" s="48"/>
      <c r="S126" s="45"/>
      <c r="T126" s="45"/>
      <c r="U126" s="48"/>
      <c r="V126" s="45"/>
      <c r="W126" s="89"/>
      <c r="X126" s="47"/>
      <c r="Y126" s="45"/>
      <c r="Z126" s="45">
        <v>0.001261574074074074</v>
      </c>
      <c r="AC126" s="87"/>
      <c r="AD126" s="86"/>
      <c r="AE126" s="79"/>
      <c r="AF126" s="10"/>
      <c r="AG126" s="9"/>
      <c r="AH126" s="53"/>
      <c r="AJ126" s="48"/>
      <c r="AK126" s="48"/>
      <c r="AL126" s="48"/>
      <c r="AM126" s="45"/>
      <c r="AN126" s="10"/>
      <c r="AO126" s="60"/>
      <c r="AP126" s="47"/>
      <c r="AQ126" s="48"/>
      <c r="AR126" s="45"/>
      <c r="AS126" s="45"/>
      <c r="AT126" s="79"/>
      <c r="AU126" s="53"/>
      <c r="AW126" s="53"/>
      <c r="AX126" s="100"/>
      <c r="AY126" s="101"/>
      <c r="AZ126" s="108"/>
      <c r="BA126" s="105"/>
    </row>
    <row r="127" spans="1:53" s="18" customFormat="1" ht="12.75" customHeight="1">
      <c r="A127" s="93"/>
      <c r="B127" s="10"/>
      <c r="C127" s="8"/>
      <c r="D127" s="8"/>
      <c r="E127" s="10"/>
      <c r="F127" s="71"/>
      <c r="G127" s="122"/>
      <c r="H127" s="93"/>
      <c r="I127" s="93"/>
      <c r="J127" s="93"/>
      <c r="K127" s="93"/>
      <c r="L127" s="93"/>
      <c r="M127" s="87"/>
      <c r="N127" s="10"/>
      <c r="O127" s="19"/>
      <c r="P127" s="10"/>
      <c r="Q127" s="10"/>
      <c r="R127" s="10"/>
      <c r="S127" s="9"/>
      <c r="T127" s="9"/>
      <c r="U127" s="10"/>
      <c r="V127" s="9"/>
      <c r="W127" s="19"/>
      <c r="X127" s="8"/>
      <c r="Y127" s="8"/>
      <c r="Z127" s="9"/>
      <c r="AA127" s="53"/>
      <c r="AC127" s="87"/>
      <c r="AD127" s="86"/>
      <c r="AJ127" s="10"/>
      <c r="AK127" s="10"/>
      <c r="AL127" s="10"/>
      <c r="AM127" s="9"/>
      <c r="AN127" s="10"/>
      <c r="AO127" s="9"/>
      <c r="AP127" s="19"/>
      <c r="AQ127" s="10"/>
      <c r="AR127" s="19"/>
      <c r="AS127" s="9"/>
      <c r="AT127" s="79"/>
      <c r="AU127" s="53"/>
      <c r="AW127" s="53"/>
      <c r="AX127" s="107"/>
      <c r="AY127" s="10"/>
      <c r="AZ127" s="107"/>
      <c r="BA127" s="120"/>
    </row>
    <row r="128" spans="1:53" s="18" customFormat="1" ht="12.75" customHeight="1">
      <c r="A128" s="93"/>
      <c r="B128" s="10"/>
      <c r="C128" s="8"/>
      <c r="D128" s="8"/>
      <c r="E128" s="10"/>
      <c r="F128" s="71"/>
      <c r="G128" s="122"/>
      <c r="H128" s="93"/>
      <c r="I128" s="93"/>
      <c r="J128" s="93"/>
      <c r="K128" s="93"/>
      <c r="L128" s="93"/>
      <c r="M128" s="87"/>
      <c r="N128" s="10"/>
      <c r="O128" s="19"/>
      <c r="P128" s="10"/>
      <c r="Q128" s="10"/>
      <c r="R128" s="10"/>
      <c r="S128" s="9"/>
      <c r="T128" s="9"/>
      <c r="U128" s="10"/>
      <c r="V128" s="9"/>
      <c r="W128" s="19"/>
      <c r="X128" s="8"/>
      <c r="Y128" s="8"/>
      <c r="Z128" s="9"/>
      <c r="AA128" s="53"/>
      <c r="AC128" s="87"/>
      <c r="AD128" s="86"/>
      <c r="AJ128" s="10"/>
      <c r="AK128" s="10"/>
      <c r="AL128" s="10"/>
      <c r="AM128" s="9"/>
      <c r="AN128" s="10"/>
      <c r="AO128" s="9"/>
      <c r="AP128" s="19"/>
      <c r="AQ128" s="10"/>
      <c r="AR128" s="19"/>
      <c r="AS128" s="9"/>
      <c r="AT128" s="79"/>
      <c r="AU128" s="53"/>
      <c r="AW128" s="53"/>
      <c r="AX128" s="107"/>
      <c r="AY128" s="10"/>
      <c r="AZ128" s="107"/>
      <c r="BA128" s="120"/>
    </row>
    <row r="129" spans="1:59" s="3" customFormat="1" ht="12.75">
      <c r="A129" s="2" t="s">
        <v>49</v>
      </c>
      <c r="B129" s="2" t="s">
        <v>0</v>
      </c>
      <c r="C129" s="185" t="s">
        <v>34</v>
      </c>
      <c r="D129" s="185"/>
      <c r="E129" s="23"/>
      <c r="F129" s="13" t="s">
        <v>23</v>
      </c>
      <c r="G129" s="7" t="s">
        <v>35</v>
      </c>
      <c r="H129" s="7"/>
      <c r="I129" s="7"/>
      <c r="J129" s="2"/>
      <c r="K129" s="2"/>
      <c r="L129" s="2"/>
      <c r="M129" s="13" t="s">
        <v>37</v>
      </c>
      <c r="N129" s="13"/>
      <c r="O129" s="13"/>
      <c r="P129" s="13"/>
      <c r="Q129" s="6"/>
      <c r="R129" s="6"/>
      <c r="S129" s="6"/>
      <c r="T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</row>
    <row r="130" spans="1:59" s="2" customFormat="1" ht="12.75">
      <c r="A130" s="4" t="s">
        <v>2</v>
      </c>
      <c r="B130" s="4" t="s">
        <v>3</v>
      </c>
      <c r="C130" s="17" t="s">
        <v>11</v>
      </c>
      <c r="D130" s="16" t="s">
        <v>4</v>
      </c>
      <c r="E130" s="4" t="s">
        <v>5</v>
      </c>
      <c r="F130" s="4" t="s">
        <v>6</v>
      </c>
      <c r="G130" s="12" t="s">
        <v>48</v>
      </c>
      <c r="H130" s="4" t="s">
        <v>1</v>
      </c>
      <c r="I130" s="4" t="s">
        <v>1</v>
      </c>
      <c r="J130" s="4" t="s">
        <v>9</v>
      </c>
      <c r="K130" s="4" t="s">
        <v>9</v>
      </c>
      <c r="L130" s="4" t="s">
        <v>7</v>
      </c>
      <c r="M130" s="4" t="s">
        <v>8</v>
      </c>
      <c r="N130" s="7"/>
      <c r="O130" s="7"/>
      <c r="P130" s="7"/>
      <c r="Q130" s="7"/>
      <c r="R130" s="7"/>
      <c r="S130" s="7"/>
      <c r="T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1:53" s="18" customFormat="1" ht="12.75">
      <c r="A131" s="48">
        <v>1</v>
      </c>
      <c r="B131" s="48">
        <v>52</v>
      </c>
      <c r="C131" s="65" t="s">
        <v>193</v>
      </c>
      <c r="D131" s="66" t="s">
        <v>194</v>
      </c>
      <c r="E131" s="48">
        <v>1961</v>
      </c>
      <c r="F131" s="67" t="s">
        <v>58</v>
      </c>
      <c r="G131" s="45">
        <f>M131-Z131</f>
        <v>0.01888888888888889</v>
      </c>
      <c r="H131" s="48">
        <v>1</v>
      </c>
      <c r="I131" s="48">
        <v>3</v>
      </c>
      <c r="J131" s="48">
        <v>3</v>
      </c>
      <c r="K131" s="48">
        <v>4</v>
      </c>
      <c r="L131" s="48">
        <f>SUM(H131:K131)</f>
        <v>11</v>
      </c>
      <c r="M131" s="45">
        <v>0.01888888888888889</v>
      </c>
      <c r="N131" s="48">
        <v>52</v>
      </c>
      <c r="O131" s="45"/>
      <c r="P131" s="48"/>
      <c r="Q131" s="48"/>
      <c r="R131" s="90"/>
      <c r="S131" s="45"/>
      <c r="T131" s="9"/>
      <c r="U131" s="62"/>
      <c r="V131" s="45"/>
      <c r="W131" s="47"/>
      <c r="Z131" s="45">
        <v>0</v>
      </c>
      <c r="AA131" s="79"/>
      <c r="AC131" s="45"/>
      <c r="AD131" s="86"/>
      <c r="AE131" s="45"/>
      <c r="AF131" s="10"/>
      <c r="AG131" s="9"/>
      <c r="AH131" s="64"/>
      <c r="AJ131" s="48"/>
      <c r="AK131" s="48"/>
      <c r="AL131" s="48"/>
      <c r="AM131" s="45"/>
      <c r="AN131" s="10"/>
      <c r="AO131" s="60"/>
      <c r="AP131" s="47"/>
      <c r="AQ131" s="46"/>
      <c r="AR131" s="53"/>
      <c r="AS131" s="79"/>
      <c r="AT131" s="79"/>
      <c r="AW131" s="53"/>
      <c r="AX131" s="100"/>
      <c r="AY131" s="101"/>
      <c r="AZ131" s="108"/>
      <c r="BA131" s="102"/>
    </row>
    <row r="132" spans="1:53" s="18" customFormat="1" ht="12.75">
      <c r="A132" s="48"/>
      <c r="B132" s="48">
        <v>65</v>
      </c>
      <c r="C132" s="54" t="s">
        <v>195</v>
      </c>
      <c r="D132" s="55" t="s">
        <v>196</v>
      </c>
      <c r="E132" s="48">
        <v>1966</v>
      </c>
      <c r="F132" s="52" t="s">
        <v>76</v>
      </c>
      <c r="G132" s="45"/>
      <c r="H132" s="48"/>
      <c r="I132" s="48"/>
      <c r="J132" s="48"/>
      <c r="K132" s="48"/>
      <c r="L132" s="48"/>
      <c r="M132" s="45" t="s">
        <v>78</v>
      </c>
      <c r="N132" s="48">
        <v>65</v>
      </c>
      <c r="O132" s="45"/>
      <c r="P132" s="48"/>
      <c r="Q132" s="48"/>
      <c r="R132" s="90"/>
      <c r="S132" s="45"/>
      <c r="T132" s="9"/>
      <c r="U132" s="62"/>
      <c r="V132" s="45"/>
      <c r="W132" s="47"/>
      <c r="Z132" s="45">
        <v>0.0018055555555555557</v>
      </c>
      <c r="AA132" s="79"/>
      <c r="AC132" s="74"/>
      <c r="AD132" s="86"/>
      <c r="AE132" s="45"/>
      <c r="AF132" s="10"/>
      <c r="AG132" s="9"/>
      <c r="AH132" s="64"/>
      <c r="AJ132" s="48"/>
      <c r="AK132" s="48"/>
      <c r="AL132" s="48"/>
      <c r="AM132" s="45"/>
      <c r="AN132" s="10"/>
      <c r="AO132" s="60"/>
      <c r="AP132" s="47"/>
      <c r="AT132" s="79"/>
      <c r="AW132" s="53"/>
      <c r="AX132" s="100"/>
      <c r="AY132" s="127"/>
      <c r="AZ132" s="108"/>
      <c r="BA132" s="47"/>
    </row>
    <row r="133" spans="1:53" s="18" customFormat="1" ht="12.75" customHeight="1">
      <c r="A133" s="93"/>
      <c r="B133" s="10"/>
      <c r="C133" s="8"/>
      <c r="D133" s="8"/>
      <c r="E133" s="10"/>
      <c r="F133" s="71"/>
      <c r="G133" s="122"/>
      <c r="H133" s="93"/>
      <c r="I133" s="93"/>
      <c r="J133" s="93"/>
      <c r="K133" s="93"/>
      <c r="L133" s="93"/>
      <c r="M133" s="87"/>
      <c r="N133" s="10"/>
      <c r="O133" s="19"/>
      <c r="P133" s="10"/>
      <c r="Q133" s="10"/>
      <c r="R133" s="10"/>
      <c r="S133" s="9"/>
      <c r="T133" s="9"/>
      <c r="U133" s="10"/>
      <c r="V133" s="9"/>
      <c r="W133" s="19"/>
      <c r="X133" s="8"/>
      <c r="Y133" s="8"/>
      <c r="Z133" s="9"/>
      <c r="AA133" s="53"/>
      <c r="AC133" s="87"/>
      <c r="AD133" s="86"/>
      <c r="AJ133" s="10"/>
      <c r="AK133" s="10"/>
      <c r="AL133" s="10"/>
      <c r="AM133" s="9"/>
      <c r="AN133" s="10"/>
      <c r="AO133" s="9"/>
      <c r="AP133" s="19"/>
      <c r="AQ133" s="10"/>
      <c r="AR133" s="19"/>
      <c r="AS133" s="9"/>
      <c r="AT133" s="79"/>
      <c r="AU133" s="53"/>
      <c r="AW133" s="53"/>
      <c r="AX133" s="107"/>
      <c r="AY133" s="10"/>
      <c r="AZ133" s="107"/>
      <c r="BA133" s="120"/>
    </row>
    <row r="134" spans="1:53" s="18" customFormat="1" ht="12.75" customHeight="1">
      <c r="A134" s="93"/>
      <c r="B134" s="10"/>
      <c r="C134" s="8"/>
      <c r="D134" s="8"/>
      <c r="E134" s="10"/>
      <c r="F134" s="71"/>
      <c r="G134" s="122"/>
      <c r="H134" s="93"/>
      <c r="I134" s="93"/>
      <c r="J134" s="93"/>
      <c r="K134" s="93"/>
      <c r="L134" s="93"/>
      <c r="M134" s="87"/>
      <c r="N134" s="10"/>
      <c r="O134" s="19"/>
      <c r="P134" s="10"/>
      <c r="Q134" s="10"/>
      <c r="R134" s="10"/>
      <c r="S134" s="9"/>
      <c r="T134" s="9"/>
      <c r="U134" s="10"/>
      <c r="V134" s="9"/>
      <c r="W134" s="19"/>
      <c r="X134" s="8"/>
      <c r="Y134" s="8"/>
      <c r="Z134" s="9"/>
      <c r="AA134" s="53"/>
      <c r="AC134" s="87"/>
      <c r="AD134" s="86"/>
      <c r="AJ134" s="10"/>
      <c r="AK134" s="10"/>
      <c r="AL134" s="10"/>
      <c r="AM134" s="9"/>
      <c r="AN134" s="10"/>
      <c r="AO134" s="9"/>
      <c r="AP134" s="19"/>
      <c r="AQ134" s="10"/>
      <c r="AR134" s="19"/>
      <c r="AS134" s="9"/>
      <c r="AT134" s="79"/>
      <c r="AU134" s="53"/>
      <c r="AW134" s="53"/>
      <c r="AX134" s="107"/>
      <c r="AY134" s="10"/>
      <c r="AZ134" s="107"/>
      <c r="BA134" s="120"/>
    </row>
    <row r="135" spans="1:26" s="8" customFormat="1" ht="12.75" customHeight="1">
      <c r="A135" s="93"/>
      <c r="B135" s="10"/>
      <c r="E135" s="10"/>
      <c r="F135" s="72"/>
      <c r="G135" s="122"/>
      <c r="H135" s="93"/>
      <c r="I135" s="93"/>
      <c r="J135" s="93"/>
      <c r="K135" s="93"/>
      <c r="L135" s="93"/>
      <c r="M135" s="87"/>
      <c r="N135" s="10"/>
      <c r="P135" s="10"/>
      <c r="Q135" s="10"/>
      <c r="R135" s="10"/>
      <c r="S135" s="9"/>
      <c r="T135" s="9"/>
      <c r="U135" s="10"/>
      <c r="V135" s="9"/>
      <c r="W135" s="19"/>
      <c r="Z135" s="96"/>
    </row>
    <row r="136" spans="1:19" s="25" customFormat="1" ht="12">
      <c r="A136" s="24"/>
      <c r="B136" s="24"/>
      <c r="C136" s="29"/>
      <c r="D136" s="29"/>
      <c r="E136" s="24"/>
      <c r="F136" s="29"/>
      <c r="G136" s="26"/>
      <c r="H136" s="24"/>
      <c r="I136" s="24"/>
      <c r="J136" s="24"/>
      <c r="K136" s="24"/>
      <c r="L136" s="24"/>
      <c r="M136" s="26"/>
      <c r="N136" s="26"/>
      <c r="O136" s="24"/>
      <c r="P136" s="26"/>
      <c r="Q136" s="26"/>
      <c r="R136" s="26"/>
      <c r="S136" s="31"/>
    </row>
    <row r="137" spans="1:19" s="25" customFormat="1" ht="12">
      <c r="A137" s="24"/>
      <c r="B137" s="24"/>
      <c r="C137" s="29"/>
      <c r="D137" s="29"/>
      <c r="E137" s="24"/>
      <c r="F137" s="29"/>
      <c r="G137" s="26"/>
      <c r="H137" s="24"/>
      <c r="I137" s="24"/>
      <c r="J137" s="24"/>
      <c r="K137" s="24"/>
      <c r="L137" s="24"/>
      <c r="M137" s="26"/>
      <c r="N137" s="26"/>
      <c r="O137" s="24"/>
      <c r="P137" s="26"/>
      <c r="Q137" s="26"/>
      <c r="R137" s="26"/>
      <c r="S137" s="31"/>
    </row>
    <row r="138" spans="1:59" s="25" customFormat="1" ht="12.75">
      <c r="A138" s="184" t="s">
        <v>47</v>
      </c>
      <c r="B138" s="184"/>
      <c r="C138" s="184"/>
      <c r="D138" s="184"/>
      <c r="E138" s="24"/>
      <c r="F138" s="33"/>
      <c r="G138" s="26"/>
      <c r="H138" s="24"/>
      <c r="I138" s="24"/>
      <c r="J138" s="24"/>
      <c r="K138" s="24"/>
      <c r="L138" s="24"/>
      <c r="M138" s="26"/>
      <c r="N138" s="24"/>
      <c r="O138" s="26"/>
      <c r="P138" s="26"/>
      <c r="Q138" s="28"/>
      <c r="R138" s="28"/>
      <c r="S138" s="26"/>
      <c r="T138" s="27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</row>
    <row r="139" spans="1:4" ht="12.75">
      <c r="A139" s="184" t="s">
        <v>24</v>
      </c>
      <c r="B139" s="184"/>
      <c r="C139" s="184"/>
      <c r="D139" s="184"/>
    </row>
  </sheetData>
  <mergeCells count="24">
    <mergeCell ref="G23:I23"/>
    <mergeCell ref="C35:D35"/>
    <mergeCell ref="G35:I35"/>
    <mergeCell ref="C82:D82"/>
    <mergeCell ref="C43:D43"/>
    <mergeCell ref="C53:D53"/>
    <mergeCell ref="C71:D71"/>
    <mergeCell ref="A139:D139"/>
    <mergeCell ref="A138:D138"/>
    <mergeCell ref="C23:D23"/>
    <mergeCell ref="C62:D62"/>
    <mergeCell ref="C96:D96"/>
    <mergeCell ref="C107:D107"/>
    <mergeCell ref="C87:D87"/>
    <mergeCell ref="C121:D121"/>
    <mergeCell ref="C129:D129"/>
    <mergeCell ref="A3:M3"/>
    <mergeCell ref="G13:I13"/>
    <mergeCell ref="C13:D13"/>
    <mergeCell ref="C7:D7"/>
    <mergeCell ref="G7:I7"/>
    <mergeCell ref="H5:M5"/>
    <mergeCell ref="A11:D11"/>
    <mergeCell ref="A10:E10"/>
  </mergeCells>
  <printOptions/>
  <pageMargins left="1.1811023622047245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&amp;C&amp;9EMV suvebiathlonis.Viitstart
Otepää, 26.09.2010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 Hinnobert</dc:creator>
  <cp:keywords/>
  <dc:description/>
  <cp:lastModifiedBy>Work</cp:lastModifiedBy>
  <cp:lastPrinted>1980-01-08T22:39:10Z</cp:lastPrinted>
  <dcterms:created xsi:type="dcterms:W3CDTF">2002-01-05T14:43:08Z</dcterms:created>
  <dcterms:modified xsi:type="dcterms:W3CDTF">1980-01-08T22:40:55Z</dcterms:modified>
  <cp:category/>
  <cp:version/>
  <cp:contentType/>
  <cp:contentStatus/>
</cp:coreProperties>
</file>