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65" windowHeight="5655" activeTab="1"/>
  </bookViews>
  <sheets>
    <sheet name="start" sheetId="1" r:id="rId1"/>
    <sheet name="Finiš" sheetId="2" r:id="rId2"/>
  </sheets>
  <definedNames/>
  <calcPr fullCalcOnLoad="1"/>
</workbook>
</file>

<file path=xl/sharedStrings.xml><?xml version="1.0" encoding="utf-8"?>
<sst xmlns="http://schemas.openxmlformats.org/spreadsheetml/2006/main" count="865" uniqueCount="190">
  <si>
    <t>L**L</t>
  </si>
  <si>
    <t>Nr.</t>
  </si>
  <si>
    <t>Eesnimi</t>
  </si>
  <si>
    <t>Nimi</t>
  </si>
  <si>
    <t>Sünd.</t>
  </si>
  <si>
    <t>Klubi</t>
  </si>
  <si>
    <t>L**</t>
  </si>
  <si>
    <t>L</t>
  </si>
  <si>
    <t>K</t>
  </si>
  <si>
    <t>Stardiaeg</t>
  </si>
  <si>
    <t>Võru SPKO/SÜ Võru Biathlon</t>
  </si>
  <si>
    <t>LL</t>
  </si>
  <si>
    <t>P</t>
  </si>
  <si>
    <t>SIIM</t>
  </si>
  <si>
    <t>NOPRI</t>
  </si>
  <si>
    <t>RASMUS</t>
  </si>
  <si>
    <t>KAVER</t>
  </si>
  <si>
    <t>NILS</t>
  </si>
  <si>
    <t>PIIRMANN</t>
  </si>
  <si>
    <t>KAIUS</t>
  </si>
  <si>
    <t>LOOS</t>
  </si>
  <si>
    <t>Elva SUKL</t>
  </si>
  <si>
    <t>PEETER</t>
  </si>
  <si>
    <t>KOMPUS</t>
  </si>
  <si>
    <t>AVELY</t>
  </si>
  <si>
    <t>ALLAS</t>
  </si>
  <si>
    <t>RENE</t>
  </si>
  <si>
    <t>ZAHKNA</t>
  </si>
  <si>
    <t>KAIT</t>
  </si>
  <si>
    <t>KARL</t>
  </si>
  <si>
    <t>MIHKEL</t>
  </si>
  <si>
    <t>UNT</t>
  </si>
  <si>
    <t>PRIIT</t>
  </si>
  <si>
    <t>VISLAPUU</t>
  </si>
  <si>
    <t>KALEV</t>
  </si>
  <si>
    <t>ERMITS</t>
  </si>
  <si>
    <t>VERNER</t>
  </si>
  <si>
    <t>LESSING</t>
  </si>
  <si>
    <t>JAAN</t>
  </si>
  <si>
    <t>KOOLMEISTER</t>
  </si>
  <si>
    <t>Pühalepa SUKL Põhjakotkas</t>
  </si>
  <si>
    <t>MARTIN</t>
  </si>
  <si>
    <t>REMMELG</t>
  </si>
  <si>
    <t>Võru Biathlon</t>
  </si>
  <si>
    <t>MARKO</t>
  </si>
  <si>
    <t>MAREK</t>
  </si>
  <si>
    <t>KIISK</t>
  </si>
  <si>
    <t>SPKL Biathlon</t>
  </si>
  <si>
    <t>KOPPA</t>
  </si>
  <si>
    <t>KIRSS</t>
  </si>
  <si>
    <t>JAN</t>
  </si>
  <si>
    <t>TREIER</t>
  </si>
  <si>
    <t>LUIK</t>
  </si>
  <si>
    <t>KARINA</t>
  </si>
  <si>
    <t>HALDMA</t>
  </si>
  <si>
    <t>TOOMAAS-HENDRIK</t>
  </si>
  <si>
    <t>HIRVE</t>
  </si>
  <si>
    <t>JOHAN</t>
  </si>
  <si>
    <t>TALIHÄRM</t>
  </si>
  <si>
    <t>KRISTJAN</t>
  </si>
  <si>
    <t>MERIL</t>
  </si>
  <si>
    <t>BEILMANN</t>
  </si>
  <si>
    <t>KELLY</t>
  </si>
  <si>
    <t>VAINLO</t>
  </si>
  <si>
    <t>HANNES</t>
  </si>
  <si>
    <t>MOOR</t>
  </si>
  <si>
    <t>Vastseliina SPKL</t>
  </si>
  <si>
    <t>TIMO</t>
  </si>
  <si>
    <t>TRUU</t>
  </si>
  <si>
    <t>TARVI</t>
  </si>
  <si>
    <t>SIKK</t>
  </si>
  <si>
    <t>LENDSAAR</t>
  </si>
  <si>
    <t>OJAPERV</t>
  </si>
  <si>
    <t>HENRI</t>
  </si>
  <si>
    <t>KERMO</t>
  </si>
  <si>
    <t>KOSKINEN</t>
  </si>
  <si>
    <t>Oti SPKL/Zahkna Team</t>
  </si>
  <si>
    <t>KATRIN</t>
  </si>
  <si>
    <t>KURG</t>
  </si>
  <si>
    <t>SANDRA</t>
  </si>
  <si>
    <t>TARIKAS</t>
  </si>
  <si>
    <t>MAARJA</t>
  </si>
  <si>
    <t>MARANIK</t>
  </si>
  <si>
    <t>GRETE</t>
  </si>
  <si>
    <t>GAIM</t>
  </si>
  <si>
    <t>DARJA</t>
  </si>
  <si>
    <t>MARI-LY</t>
  </si>
  <si>
    <t>KAPP</t>
  </si>
  <si>
    <t>GRIGORI</t>
  </si>
  <si>
    <t>GORLOVITŠ</t>
  </si>
  <si>
    <t>Äkke SPKL</t>
  </si>
  <si>
    <t>Äkke SPKL/Narva SK Energia</t>
  </si>
  <si>
    <t>DANIIL</t>
  </si>
  <si>
    <t>VIKTOR</t>
  </si>
  <si>
    <t>* püssid laskekohal</t>
  </si>
  <si>
    <t>ERIK</t>
  </si>
  <si>
    <t>TAURI</t>
  </si>
  <si>
    <t>LEBRETH</t>
  </si>
  <si>
    <t>ŠEMARIN</t>
  </si>
  <si>
    <t>JOHANNA</t>
  </si>
  <si>
    <t>HELINURM</t>
  </si>
  <si>
    <t>KRISTI</t>
  </si>
  <si>
    <t>URM</t>
  </si>
  <si>
    <t>SÜ Võru Biathlon</t>
  </si>
  <si>
    <t>Haanja</t>
  </si>
  <si>
    <t>TERJE</t>
  </si>
  <si>
    <t>ROMAND</t>
  </si>
  <si>
    <t>HUSSAR</t>
  </si>
  <si>
    <t>KEIT</t>
  </si>
  <si>
    <t>OJARAND</t>
  </si>
  <si>
    <t>YURLOVA</t>
  </si>
  <si>
    <t>KIRIL</t>
  </si>
  <si>
    <t>JEVSTEGNEEV</t>
  </si>
  <si>
    <t>TRIFFONOV</t>
  </si>
  <si>
    <t>ANTS</t>
  </si>
  <si>
    <t>PERTELSON</t>
  </si>
  <si>
    <t>TAK</t>
  </si>
  <si>
    <t>ULLA-MAARIT</t>
  </si>
  <si>
    <t>MAGNAR</t>
  </si>
  <si>
    <t>ARUOJA</t>
  </si>
  <si>
    <t>SALUMÄE</t>
  </si>
  <si>
    <t>TUULI</t>
  </si>
  <si>
    <t>TOOMINGAS</t>
  </si>
  <si>
    <t>KAIDOR</t>
  </si>
  <si>
    <t>MARKKO</t>
  </si>
  <si>
    <t>MARJU</t>
  </si>
  <si>
    <t>MEEMA</t>
  </si>
  <si>
    <t>BIRGIT</t>
  </si>
  <si>
    <t>AGNE</t>
  </si>
  <si>
    <t>PARKSEPP</t>
  </si>
  <si>
    <t>AIMAR</t>
  </si>
  <si>
    <t xml:space="preserve">   ** Püstimärk</t>
  </si>
  <si>
    <t>RAFIK</t>
  </si>
  <si>
    <t>AZIZBAJEV</t>
  </si>
  <si>
    <t>RANDO</t>
  </si>
  <si>
    <t>KALJUVEE</t>
  </si>
  <si>
    <t>MIIKAEL-JOHAN</t>
  </si>
  <si>
    <t>TAMM</t>
  </si>
  <si>
    <t>JOHANNES</t>
  </si>
  <si>
    <t>ILMAR</t>
  </si>
  <si>
    <t>VÄHI</t>
  </si>
  <si>
    <t>KASPAR</t>
  </si>
  <si>
    <t>SONGISEPP</t>
  </si>
  <si>
    <t>KALLE</t>
  </si>
  <si>
    <t>METSOJA</t>
  </si>
  <si>
    <t>KALDVEE</t>
  </si>
  <si>
    <t>URMAS</t>
  </si>
  <si>
    <t>SVEN</t>
  </si>
  <si>
    <t>ALEKS</t>
  </si>
  <si>
    <t>PIHLAPUU</t>
  </si>
  <si>
    <t>JEKATERINA</t>
  </si>
  <si>
    <t>SOLOVJOVA</t>
  </si>
  <si>
    <t>MIHHAIL</t>
  </si>
  <si>
    <t>VLADIMIR</t>
  </si>
  <si>
    <t>VSIVTSEV</t>
  </si>
  <si>
    <t>VV</t>
  </si>
  <si>
    <t>vv</t>
  </si>
  <si>
    <t>N13*                      4km ( 1,5+1,5+1 )</t>
  </si>
  <si>
    <t>M13*                      4km ( 1,5+1,5+1 )</t>
  </si>
  <si>
    <t>M15*         6km ( 4x1,5 )</t>
  </si>
  <si>
    <t>LLL</t>
  </si>
  <si>
    <t>N15*           5km ( 1,5+1,5+1+1 )</t>
  </si>
  <si>
    <t>M 40        5km ( 5x1 )</t>
  </si>
  <si>
    <t>M 50       5km ( 5x1 )</t>
  </si>
  <si>
    <t>N-Harr     5km ( 5x1 )</t>
  </si>
  <si>
    <t>N19       10km ( 5x2 )</t>
  </si>
  <si>
    <t>LPLP</t>
  </si>
  <si>
    <t>M-Har        10km ( 5x2 )</t>
  </si>
  <si>
    <t>M19             12,5km ( 5x2,5 )</t>
  </si>
  <si>
    <t>TRAHV 30 sek</t>
  </si>
  <si>
    <t>TRAHV 45 sek</t>
  </si>
  <si>
    <t>TRAHV  60 sek</t>
  </si>
  <si>
    <t>EESTI LAHTISED MEISTRIVÕISTLUSED II ETAPP</t>
  </si>
  <si>
    <t>INDIVIDUAAL</t>
  </si>
  <si>
    <t>TRAHV  45 sek</t>
  </si>
  <si>
    <t>N17         7,5km ( 5x1,5 )</t>
  </si>
  <si>
    <t>M17       10km ( 5x2 )</t>
  </si>
  <si>
    <t>dns</t>
  </si>
  <si>
    <t>LAURI</t>
  </si>
  <si>
    <t>KALLUSTE</t>
  </si>
  <si>
    <t>DNS</t>
  </si>
  <si>
    <t>Aeg</t>
  </si>
  <si>
    <t>Finiš</t>
  </si>
  <si>
    <t>trahv</t>
  </si>
  <si>
    <t>VIIGIPUU</t>
  </si>
  <si>
    <t>ELVA SUKL</t>
  </si>
  <si>
    <t>TOOMAS</t>
  </si>
  <si>
    <t>Koht</t>
  </si>
  <si>
    <t>Sõiduaeg</t>
  </si>
  <si>
    <t>HARRASTAJAKS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</si>
</sst>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0" fontId="3" fillId="0" borderId="10" xfId="0" applyNumberFormat="1" applyFont="1" applyFill="1" applyBorder="1" applyAlignment="1">
      <alignment/>
    </xf>
    <xf numFmtId="20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1" fontId="6" fillId="0" borderId="10" xfId="0" applyNumberFormat="1" applyFont="1" applyBorder="1" applyAlignment="1">
      <alignment horizontal="center"/>
    </xf>
    <xf numFmtId="21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21" fontId="3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20" fontId="6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/>
    </xf>
    <xf numFmtId="21" fontId="3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21" fontId="0" fillId="0" borderId="0" xfId="0" applyNumberForma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1" fontId="0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21" fontId="6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1" fontId="3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2" xfId="0" applyFont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Border="1" applyAlignment="1">
      <alignment/>
    </xf>
    <xf numFmtId="0" fontId="0" fillId="0" borderId="13" xfId="0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1" fontId="6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21" fontId="3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1"/>
  <sheetViews>
    <sheetView zoomScalePageLayoutView="0" workbookViewId="0" topLeftCell="A37">
      <selection activeCell="M48" sqref="M48"/>
    </sheetView>
  </sheetViews>
  <sheetFormatPr defaultColWidth="9.140625" defaultRowHeight="12.75"/>
  <cols>
    <col min="1" max="1" width="3.8515625" style="28" customWidth="1"/>
    <col min="2" max="2" width="17.140625" style="8" customWidth="1"/>
    <col min="3" max="3" width="13.00390625" style="8" customWidth="1"/>
    <col min="4" max="4" width="6.421875" style="8" customWidth="1"/>
    <col min="5" max="5" width="26.8515625" style="8" customWidth="1"/>
    <col min="6" max="10" width="3.28125" style="0" customWidth="1"/>
    <col min="11" max="11" width="9.8515625" style="21" customWidth="1"/>
    <col min="12" max="12" width="3.00390625" style="0" customWidth="1"/>
  </cols>
  <sheetData>
    <row r="1" spans="1:11" ht="24">
      <c r="A1" s="98" t="s">
        <v>172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2:11" ht="12.75">
      <c r="B2" s="26" t="s">
        <v>104</v>
      </c>
      <c r="F2" s="8" t="s">
        <v>173</v>
      </c>
      <c r="J2" s="99">
        <v>40565</v>
      </c>
      <c r="K2" s="99"/>
    </row>
    <row r="4" spans="1:12" ht="15.75">
      <c r="A4" s="97" t="s">
        <v>157</v>
      </c>
      <c r="B4" s="97"/>
      <c r="C4" s="97"/>
      <c r="D4" s="97"/>
      <c r="E4" s="17" t="s">
        <v>0</v>
      </c>
      <c r="F4" s="24" t="s">
        <v>169</v>
      </c>
      <c r="G4" s="24"/>
      <c r="H4" s="24"/>
      <c r="I4" s="24"/>
      <c r="J4" s="24"/>
      <c r="K4" s="24"/>
      <c r="L4" s="24"/>
    </row>
    <row r="5" spans="1:12" ht="12.75">
      <c r="A5" s="2" t="s">
        <v>1</v>
      </c>
      <c r="B5" s="9" t="s">
        <v>2</v>
      </c>
      <c r="C5" s="12" t="s">
        <v>3</v>
      </c>
      <c r="D5" s="14" t="s">
        <v>4</v>
      </c>
      <c r="E5" s="14" t="s">
        <v>5</v>
      </c>
      <c r="F5" s="2" t="s">
        <v>6</v>
      </c>
      <c r="G5" s="2" t="s">
        <v>7</v>
      </c>
      <c r="H5" s="2"/>
      <c r="I5" s="2"/>
      <c r="J5" s="2" t="s">
        <v>8</v>
      </c>
      <c r="K5" s="22" t="s">
        <v>9</v>
      </c>
      <c r="L5" s="3"/>
    </row>
    <row r="6" spans="1:11" ht="12.75">
      <c r="A6" s="4"/>
      <c r="B6" s="11"/>
      <c r="C6" s="11"/>
      <c r="D6" s="11"/>
      <c r="E6" s="11"/>
      <c r="F6" s="4"/>
      <c r="G6" s="4"/>
      <c r="H6" s="4"/>
      <c r="I6" s="4"/>
      <c r="J6" s="4"/>
      <c r="K6" s="23"/>
    </row>
    <row r="7" spans="1:11" ht="12.75">
      <c r="A7" s="4"/>
      <c r="B7" s="10"/>
      <c r="C7" s="13"/>
      <c r="D7" s="15"/>
      <c r="E7" s="18"/>
      <c r="F7" s="4"/>
      <c r="G7" s="4"/>
      <c r="H7" s="4"/>
      <c r="I7" s="4"/>
      <c r="J7" s="4"/>
      <c r="K7" s="23"/>
    </row>
    <row r="8" spans="1:11" ht="12.75">
      <c r="A8" s="4"/>
      <c r="B8" s="10"/>
      <c r="C8" s="13"/>
      <c r="D8" s="15"/>
      <c r="E8" s="18"/>
      <c r="F8" s="4"/>
      <c r="G8" s="4"/>
      <c r="H8" s="4"/>
      <c r="I8" s="4"/>
      <c r="J8" s="4"/>
      <c r="K8" s="23"/>
    </row>
    <row r="9" spans="1:17" ht="12.75">
      <c r="A9" s="4"/>
      <c r="B9" s="11"/>
      <c r="C9" s="11"/>
      <c r="D9" s="11"/>
      <c r="E9" s="11"/>
      <c r="F9" s="4"/>
      <c r="G9" s="4"/>
      <c r="H9" s="4"/>
      <c r="I9" s="4"/>
      <c r="J9" s="4"/>
      <c r="K9" s="23"/>
      <c r="Q9" s="25"/>
    </row>
    <row r="10" ht="12.75">
      <c r="Q10" s="25"/>
    </row>
    <row r="12" spans="1:12" ht="15.75">
      <c r="A12" s="97" t="s">
        <v>158</v>
      </c>
      <c r="B12" s="97"/>
      <c r="C12" s="97"/>
      <c r="D12" s="97"/>
      <c r="E12" s="17" t="s">
        <v>0</v>
      </c>
      <c r="F12" s="24" t="s">
        <v>169</v>
      </c>
      <c r="G12" s="24"/>
      <c r="H12" s="24"/>
      <c r="I12" s="24"/>
      <c r="J12" s="24"/>
      <c r="K12" s="24"/>
      <c r="L12" s="24"/>
    </row>
    <row r="13" spans="1:12" ht="12.75">
      <c r="A13" s="2" t="s">
        <v>1</v>
      </c>
      <c r="B13" s="9" t="s">
        <v>2</v>
      </c>
      <c r="C13" s="12" t="s">
        <v>3</v>
      </c>
      <c r="D13" s="14" t="s">
        <v>4</v>
      </c>
      <c r="E13" s="14" t="s">
        <v>5</v>
      </c>
      <c r="F13" s="2" t="s">
        <v>6</v>
      </c>
      <c r="G13" s="2" t="s">
        <v>7</v>
      </c>
      <c r="H13" s="2"/>
      <c r="I13" s="2"/>
      <c r="J13" s="2" t="s">
        <v>8</v>
      </c>
      <c r="K13" s="22" t="s">
        <v>9</v>
      </c>
      <c r="L13" s="3"/>
    </row>
    <row r="14" spans="1:12" ht="12.75">
      <c r="A14" s="29">
        <v>1</v>
      </c>
      <c r="B14" s="52" t="s">
        <v>30</v>
      </c>
      <c r="C14" s="52" t="s">
        <v>31</v>
      </c>
      <c r="D14" s="48">
        <v>1998</v>
      </c>
      <c r="E14" s="52" t="s">
        <v>21</v>
      </c>
      <c r="F14" s="29"/>
      <c r="G14" s="29"/>
      <c r="H14" s="29"/>
      <c r="I14" s="29"/>
      <c r="J14" s="29"/>
      <c r="K14" s="22">
        <v>0.4583333333333333</v>
      </c>
      <c r="L14" s="3"/>
    </row>
    <row r="15" spans="1:11" ht="12.75">
      <c r="A15" s="29">
        <v>2</v>
      </c>
      <c r="B15" s="52" t="s">
        <v>138</v>
      </c>
      <c r="C15" s="52" t="s">
        <v>70</v>
      </c>
      <c r="D15" s="48">
        <v>1999</v>
      </c>
      <c r="E15" s="52" t="s">
        <v>21</v>
      </c>
      <c r="F15" s="29"/>
      <c r="G15" s="29"/>
      <c r="H15" s="29"/>
      <c r="I15" s="29"/>
      <c r="J15" s="29"/>
      <c r="K15" s="22">
        <v>0.45868055555555554</v>
      </c>
    </row>
    <row r="16" spans="1:11" ht="12.75">
      <c r="A16" s="29">
        <v>3</v>
      </c>
      <c r="B16" s="52" t="s">
        <v>108</v>
      </c>
      <c r="C16" s="52" t="s">
        <v>70</v>
      </c>
      <c r="D16" s="48">
        <v>1998</v>
      </c>
      <c r="E16" s="52" t="s">
        <v>66</v>
      </c>
      <c r="F16" s="29"/>
      <c r="G16" s="29"/>
      <c r="H16" s="29"/>
      <c r="I16" s="29"/>
      <c r="J16" s="29"/>
      <c r="K16" s="22">
        <v>0.4590277777777778</v>
      </c>
    </row>
    <row r="17" spans="1:11" ht="12.75">
      <c r="A17" s="29">
        <v>4</v>
      </c>
      <c r="B17" s="52" t="s">
        <v>123</v>
      </c>
      <c r="C17" s="52" t="s">
        <v>23</v>
      </c>
      <c r="D17" s="48">
        <v>1998</v>
      </c>
      <c r="E17" s="52" t="s">
        <v>21</v>
      </c>
      <c r="F17" s="29"/>
      <c r="G17" s="29"/>
      <c r="H17" s="29"/>
      <c r="I17" s="29"/>
      <c r="J17" s="29"/>
      <c r="K17" s="22">
        <v>0.459375</v>
      </c>
    </row>
    <row r="18" spans="1:11" ht="12.75">
      <c r="A18" s="29">
        <v>5</v>
      </c>
      <c r="B18" s="52" t="s">
        <v>29</v>
      </c>
      <c r="C18" s="52" t="s">
        <v>109</v>
      </c>
      <c r="D18" s="48">
        <v>1998</v>
      </c>
      <c r="E18" s="52" t="s">
        <v>66</v>
      </c>
      <c r="F18" s="29"/>
      <c r="G18" s="29"/>
      <c r="H18" s="29"/>
      <c r="I18" s="29"/>
      <c r="J18" s="29"/>
      <c r="K18" s="22">
        <v>0.459722222222222</v>
      </c>
    </row>
    <row r="19" spans="1:11" ht="12.75">
      <c r="A19" s="29">
        <v>6</v>
      </c>
      <c r="B19" s="52" t="s">
        <v>136</v>
      </c>
      <c r="C19" s="52" t="s">
        <v>137</v>
      </c>
      <c r="D19" s="48">
        <v>1998</v>
      </c>
      <c r="E19" s="52" t="s">
        <v>21</v>
      </c>
      <c r="F19" s="29"/>
      <c r="G19" s="29"/>
      <c r="H19" s="29"/>
      <c r="I19" s="29"/>
      <c r="J19" s="29"/>
      <c r="K19" s="22">
        <v>0.460069444444445</v>
      </c>
    </row>
    <row r="22" spans="1:12" ht="15.75">
      <c r="A22" s="97" t="s">
        <v>159</v>
      </c>
      <c r="B22" s="97"/>
      <c r="C22" s="97"/>
      <c r="D22" s="97"/>
      <c r="E22" s="17" t="s">
        <v>160</v>
      </c>
      <c r="F22" s="24" t="s">
        <v>170</v>
      </c>
      <c r="G22" s="24"/>
      <c r="H22" s="24"/>
      <c r="I22" s="24"/>
      <c r="J22" s="24"/>
      <c r="K22" s="24"/>
      <c r="L22" s="24"/>
    </row>
    <row r="23" spans="1:12" ht="12.75">
      <c r="A23" s="2" t="s">
        <v>1</v>
      </c>
      <c r="B23" s="9" t="s">
        <v>2</v>
      </c>
      <c r="C23" s="12" t="s">
        <v>3</v>
      </c>
      <c r="D23" s="14" t="s">
        <v>4</v>
      </c>
      <c r="E23" s="14" t="s">
        <v>5</v>
      </c>
      <c r="F23" s="2" t="s">
        <v>7</v>
      </c>
      <c r="G23" s="2" t="s">
        <v>7</v>
      </c>
      <c r="H23" s="2" t="s">
        <v>7</v>
      </c>
      <c r="I23" s="2"/>
      <c r="J23" s="2" t="s">
        <v>8</v>
      </c>
      <c r="K23" s="22" t="s">
        <v>9</v>
      </c>
      <c r="L23" s="3"/>
    </row>
    <row r="24" spans="1:11" ht="12.75">
      <c r="A24" s="29">
        <v>7</v>
      </c>
      <c r="B24" s="49" t="s">
        <v>22</v>
      </c>
      <c r="C24" s="50" t="s">
        <v>23</v>
      </c>
      <c r="D24" s="51">
        <v>1996</v>
      </c>
      <c r="E24" s="44" t="s">
        <v>21</v>
      </c>
      <c r="F24" s="29"/>
      <c r="G24" s="29"/>
      <c r="H24" s="29"/>
      <c r="I24" s="29"/>
      <c r="J24" s="29"/>
      <c r="K24" s="22">
        <v>0.4604166666666667</v>
      </c>
    </row>
    <row r="25" spans="1:11" ht="12.75">
      <c r="A25" s="29">
        <v>8</v>
      </c>
      <c r="B25" s="46" t="s">
        <v>96</v>
      </c>
      <c r="C25" s="47" t="s">
        <v>97</v>
      </c>
      <c r="D25" s="48">
        <v>1997</v>
      </c>
      <c r="E25" s="44" t="s">
        <v>10</v>
      </c>
      <c r="F25" s="29"/>
      <c r="G25" s="29"/>
      <c r="H25" s="29"/>
      <c r="I25" s="29"/>
      <c r="J25" s="29"/>
      <c r="K25" s="22">
        <v>0.4607638888888889</v>
      </c>
    </row>
    <row r="26" spans="1:11" ht="12.75">
      <c r="A26" s="29">
        <v>9</v>
      </c>
      <c r="B26" s="46" t="s">
        <v>44</v>
      </c>
      <c r="C26" s="47" t="s">
        <v>75</v>
      </c>
      <c r="D26" s="48">
        <v>1997</v>
      </c>
      <c r="E26" s="47" t="s">
        <v>91</v>
      </c>
      <c r="F26" s="29"/>
      <c r="G26" s="29"/>
      <c r="H26" s="29"/>
      <c r="I26" s="29"/>
      <c r="J26" s="29"/>
      <c r="K26" s="22" t="s">
        <v>177</v>
      </c>
    </row>
    <row r="27" spans="1:11" ht="12.75">
      <c r="A27" s="29">
        <v>10</v>
      </c>
      <c r="B27" s="46" t="s">
        <v>64</v>
      </c>
      <c r="C27" s="47" t="s">
        <v>65</v>
      </c>
      <c r="D27" s="48">
        <v>1997</v>
      </c>
      <c r="E27" s="47" t="s">
        <v>66</v>
      </c>
      <c r="F27" s="29"/>
      <c r="G27" s="29"/>
      <c r="H27" s="29"/>
      <c r="I27" s="29"/>
      <c r="J27" s="29"/>
      <c r="K27" s="22">
        <v>0.461458333333333</v>
      </c>
    </row>
    <row r="28" spans="1:11" ht="12.75">
      <c r="A28" s="6">
        <v>11</v>
      </c>
      <c r="B28" s="46" t="s">
        <v>147</v>
      </c>
      <c r="C28" s="47" t="s">
        <v>95</v>
      </c>
      <c r="D28" s="48">
        <v>1997</v>
      </c>
      <c r="E28" s="44" t="s">
        <v>10</v>
      </c>
      <c r="F28" s="27"/>
      <c r="G28" s="27"/>
      <c r="H28" s="27"/>
      <c r="I28" s="27"/>
      <c r="J28" s="27"/>
      <c r="K28" s="22">
        <v>0.461805555555556</v>
      </c>
    </row>
    <row r="31" spans="1:11" ht="12.75">
      <c r="A31" s="32"/>
      <c r="B31" s="20"/>
      <c r="C31" s="20"/>
      <c r="D31" s="20"/>
      <c r="E31" s="20"/>
      <c r="F31" s="3"/>
      <c r="G31" s="3"/>
      <c r="H31" s="3"/>
      <c r="I31" s="3"/>
      <c r="J31" s="3"/>
      <c r="K31" s="33"/>
    </row>
    <row r="32" spans="1:12" ht="12.75">
      <c r="A32" s="32"/>
      <c r="B32" s="20"/>
      <c r="C32" s="20"/>
      <c r="D32" s="20"/>
      <c r="E32" s="20"/>
      <c r="F32" s="3"/>
      <c r="G32" s="3"/>
      <c r="H32" s="3"/>
      <c r="I32" s="3"/>
      <c r="J32" s="3"/>
      <c r="K32" s="100"/>
      <c r="L32" s="100"/>
    </row>
    <row r="33" spans="1:11" ht="15.75">
      <c r="A33" s="41" t="s">
        <v>161</v>
      </c>
      <c r="B33" s="7"/>
      <c r="C33" s="7"/>
      <c r="D33" s="7"/>
      <c r="E33" s="17" t="s">
        <v>11</v>
      </c>
      <c r="F33" s="24" t="s">
        <v>170</v>
      </c>
      <c r="G33" s="24"/>
      <c r="H33" s="24"/>
      <c r="I33" s="24"/>
      <c r="J33" s="24"/>
      <c r="K33" s="24"/>
    </row>
    <row r="34" spans="1:11" ht="12.75">
      <c r="A34" s="2" t="s">
        <v>1</v>
      </c>
      <c r="B34" s="9" t="s">
        <v>2</v>
      </c>
      <c r="C34" s="12" t="s">
        <v>3</v>
      </c>
      <c r="D34" s="14" t="s">
        <v>4</v>
      </c>
      <c r="E34" s="14" t="s">
        <v>5</v>
      </c>
      <c r="F34" s="2" t="s">
        <v>7</v>
      </c>
      <c r="G34" s="2" t="s">
        <v>7</v>
      </c>
      <c r="H34" s="2" t="s">
        <v>7</v>
      </c>
      <c r="I34" s="2"/>
      <c r="J34" s="2" t="s">
        <v>8</v>
      </c>
      <c r="K34" s="22" t="s">
        <v>9</v>
      </c>
    </row>
    <row r="35" spans="1:11" ht="12.75">
      <c r="A35" s="29">
        <v>12</v>
      </c>
      <c r="B35" s="52" t="s">
        <v>127</v>
      </c>
      <c r="C35" s="52" t="s">
        <v>82</v>
      </c>
      <c r="D35" s="48">
        <v>1997</v>
      </c>
      <c r="E35" s="52" t="s">
        <v>76</v>
      </c>
      <c r="F35" s="29"/>
      <c r="G35" s="29"/>
      <c r="H35" s="29"/>
      <c r="I35" s="29"/>
      <c r="J35" s="29"/>
      <c r="K35" s="22">
        <v>0.4621527777777778</v>
      </c>
    </row>
    <row r="36" spans="1:11" ht="12.75">
      <c r="A36" s="29">
        <v>13</v>
      </c>
      <c r="B36" s="52" t="s">
        <v>79</v>
      </c>
      <c r="C36" s="52" t="s">
        <v>80</v>
      </c>
      <c r="D36" s="48">
        <v>1996</v>
      </c>
      <c r="E36" s="52" t="s">
        <v>76</v>
      </c>
      <c r="F36" s="29"/>
      <c r="G36" s="29"/>
      <c r="H36" s="29"/>
      <c r="I36" s="29"/>
      <c r="J36" s="29"/>
      <c r="K36" s="22" t="s">
        <v>177</v>
      </c>
    </row>
    <row r="37" spans="1:11" ht="12.75">
      <c r="A37" s="29">
        <v>14</v>
      </c>
      <c r="B37" s="54" t="s">
        <v>150</v>
      </c>
      <c r="C37" s="52" t="s">
        <v>151</v>
      </c>
      <c r="D37" s="63">
        <v>1997</v>
      </c>
      <c r="E37" s="47" t="s">
        <v>91</v>
      </c>
      <c r="F37" s="4"/>
      <c r="G37" s="4"/>
      <c r="H37" s="4"/>
      <c r="I37" s="4"/>
      <c r="J37" s="4"/>
      <c r="K37" s="22">
        <v>0.462847222222222</v>
      </c>
    </row>
    <row r="38" spans="1:12" ht="15.75">
      <c r="A38" s="29">
        <v>15</v>
      </c>
      <c r="B38" s="46" t="s">
        <v>77</v>
      </c>
      <c r="C38" s="47" t="s">
        <v>78</v>
      </c>
      <c r="D38" s="48">
        <v>1996</v>
      </c>
      <c r="E38" s="47" t="s">
        <v>76</v>
      </c>
      <c r="F38" s="29"/>
      <c r="G38" s="29"/>
      <c r="H38" s="29"/>
      <c r="I38" s="29"/>
      <c r="J38" s="29"/>
      <c r="K38" s="22">
        <v>0.463194444444444</v>
      </c>
      <c r="L38" s="24"/>
    </row>
    <row r="39" spans="1:12" ht="12.75">
      <c r="A39" s="4"/>
      <c r="B39" s="11"/>
      <c r="C39" s="11"/>
      <c r="D39" s="15"/>
      <c r="E39" s="11"/>
      <c r="F39" s="4"/>
      <c r="G39" s="4"/>
      <c r="H39" s="4"/>
      <c r="I39" s="4"/>
      <c r="J39" s="4"/>
      <c r="K39" s="23"/>
      <c r="L39" s="3"/>
    </row>
    <row r="40" spans="1:11" ht="12.75">
      <c r="A40" s="34"/>
      <c r="F40" s="55"/>
      <c r="G40" s="55"/>
      <c r="H40" s="55"/>
      <c r="I40" s="55"/>
      <c r="J40" s="55"/>
      <c r="K40" s="39"/>
    </row>
    <row r="42" spans="1:2" ht="12.75">
      <c r="A42" s="95" t="s">
        <v>94</v>
      </c>
      <c r="B42" s="95"/>
    </row>
    <row r="43" spans="1:2" ht="12.75">
      <c r="A43" s="96" t="s">
        <v>131</v>
      </c>
      <c r="B43" s="96"/>
    </row>
    <row r="45" spans="1:11" ht="15.75">
      <c r="A45" s="41" t="s">
        <v>162</v>
      </c>
      <c r="B45" s="7"/>
      <c r="C45" s="7"/>
      <c r="D45" s="7"/>
      <c r="E45" s="17" t="s">
        <v>166</v>
      </c>
      <c r="F45" s="24" t="s">
        <v>170</v>
      </c>
      <c r="G45" s="24"/>
      <c r="H45" s="24"/>
      <c r="I45" s="24"/>
      <c r="J45" s="24"/>
      <c r="K45" s="24"/>
    </row>
    <row r="46" spans="1:11" ht="12.75">
      <c r="A46" s="2" t="s">
        <v>1</v>
      </c>
      <c r="B46" s="9" t="s">
        <v>2</v>
      </c>
      <c r="C46" s="12" t="s">
        <v>3</v>
      </c>
      <c r="D46" s="14" t="s">
        <v>4</v>
      </c>
      <c r="E46" s="14" t="s">
        <v>5</v>
      </c>
      <c r="F46" s="2" t="s">
        <v>7</v>
      </c>
      <c r="G46" s="2" t="s">
        <v>12</v>
      </c>
      <c r="H46" s="2" t="s">
        <v>7</v>
      </c>
      <c r="I46" s="2" t="s">
        <v>12</v>
      </c>
      <c r="J46" s="2" t="s">
        <v>8</v>
      </c>
      <c r="K46" s="22" t="s">
        <v>9</v>
      </c>
    </row>
    <row r="47" spans="1:14" ht="12.75">
      <c r="A47" s="4">
        <v>20</v>
      </c>
      <c r="B47" s="52" t="s">
        <v>93</v>
      </c>
      <c r="C47" s="52" t="s">
        <v>98</v>
      </c>
      <c r="D47" s="48">
        <v>1966</v>
      </c>
      <c r="E47" s="52" t="s">
        <v>90</v>
      </c>
      <c r="F47" s="29"/>
      <c r="G47" s="29"/>
      <c r="H47" s="29"/>
      <c r="I47" s="29"/>
      <c r="J47" s="29"/>
      <c r="K47" s="22">
        <v>0.47222222222222227</v>
      </c>
      <c r="M47" s="94" t="s">
        <v>189</v>
      </c>
      <c r="N47" s="95"/>
    </row>
    <row r="48" spans="1:11" ht="12.75">
      <c r="A48" s="4">
        <v>21</v>
      </c>
      <c r="B48" s="52" t="s">
        <v>146</v>
      </c>
      <c r="C48" s="52" t="s">
        <v>145</v>
      </c>
      <c r="D48" s="48">
        <v>1961</v>
      </c>
      <c r="E48" s="52" t="s">
        <v>47</v>
      </c>
      <c r="F48" s="4"/>
      <c r="G48" s="4"/>
      <c r="H48" s="4"/>
      <c r="I48" s="4"/>
      <c r="J48" s="4"/>
      <c r="K48" s="22">
        <v>0.47256944444444443</v>
      </c>
    </row>
    <row r="49" spans="1:11" ht="12.75">
      <c r="A49" s="29">
        <v>22</v>
      </c>
      <c r="B49" s="52" t="s">
        <v>152</v>
      </c>
      <c r="C49" s="52" t="s">
        <v>89</v>
      </c>
      <c r="D49" s="48">
        <v>1965</v>
      </c>
      <c r="E49" s="52" t="s">
        <v>90</v>
      </c>
      <c r="F49" s="4"/>
      <c r="G49" s="4"/>
      <c r="H49" s="4"/>
      <c r="I49" s="4"/>
      <c r="J49" s="4"/>
      <c r="K49" s="22" t="s">
        <v>177</v>
      </c>
    </row>
    <row r="50" spans="1:11" ht="12.75">
      <c r="A50" s="4"/>
      <c r="B50" s="11"/>
      <c r="C50" s="11"/>
      <c r="D50" s="15"/>
      <c r="E50" s="11"/>
      <c r="F50" s="5"/>
      <c r="G50" s="5"/>
      <c r="H50" s="5"/>
      <c r="I50" s="5"/>
      <c r="J50" s="5"/>
      <c r="K50" s="64"/>
    </row>
    <row r="52" spans="1:12" ht="15.75">
      <c r="A52" s="41" t="s">
        <v>163</v>
      </c>
      <c r="B52" s="7"/>
      <c r="C52" s="7"/>
      <c r="D52" s="7"/>
      <c r="E52" s="17" t="s">
        <v>166</v>
      </c>
      <c r="F52" s="24" t="s">
        <v>170</v>
      </c>
      <c r="G52" s="24"/>
      <c r="H52" s="24"/>
      <c r="I52" s="24"/>
      <c r="J52" s="24"/>
      <c r="K52" s="24"/>
      <c r="L52" s="24"/>
    </row>
    <row r="53" spans="1:12" ht="12.75">
      <c r="A53" s="2" t="s">
        <v>1</v>
      </c>
      <c r="B53" s="9" t="s">
        <v>2</v>
      </c>
      <c r="C53" s="12" t="s">
        <v>3</v>
      </c>
      <c r="D53" s="14" t="s">
        <v>4</v>
      </c>
      <c r="E53" s="14" t="s">
        <v>5</v>
      </c>
      <c r="F53" s="2" t="s">
        <v>7</v>
      </c>
      <c r="G53" s="2" t="s">
        <v>12</v>
      </c>
      <c r="H53" s="2" t="s">
        <v>7</v>
      </c>
      <c r="I53" s="2" t="s">
        <v>12</v>
      </c>
      <c r="J53" s="2" t="s">
        <v>8</v>
      </c>
      <c r="K53" s="22" t="s">
        <v>9</v>
      </c>
      <c r="L53" s="3"/>
    </row>
    <row r="54" spans="1:11" ht="12.75">
      <c r="A54" s="28">
        <v>23</v>
      </c>
      <c r="B54" s="26" t="s">
        <v>132</v>
      </c>
      <c r="C54" s="52" t="s">
        <v>133</v>
      </c>
      <c r="D54" s="65">
        <v>1950</v>
      </c>
      <c r="E54" s="44" t="s">
        <v>90</v>
      </c>
      <c r="F54" s="45"/>
      <c r="G54" s="27"/>
      <c r="H54" s="27"/>
      <c r="I54" s="27"/>
      <c r="J54" s="27"/>
      <c r="K54" s="22">
        <v>0.4732638888888889</v>
      </c>
    </row>
    <row r="55" spans="1:16" ht="12.75">
      <c r="A55" s="29">
        <v>24</v>
      </c>
      <c r="B55" s="52" t="s">
        <v>186</v>
      </c>
      <c r="C55" s="52" t="s">
        <v>184</v>
      </c>
      <c r="D55" s="48">
        <v>1959</v>
      </c>
      <c r="E55" s="52" t="s">
        <v>185</v>
      </c>
      <c r="F55" s="29"/>
      <c r="G55" s="29"/>
      <c r="H55" s="29"/>
      <c r="I55" s="29"/>
      <c r="J55" s="29"/>
      <c r="K55" s="22">
        <v>0.47361111111111115</v>
      </c>
      <c r="L55" s="3"/>
      <c r="M55" s="3"/>
      <c r="N55" s="3"/>
      <c r="O55" s="3"/>
      <c r="P55" s="3"/>
    </row>
    <row r="56" spans="1:16" ht="12.75">
      <c r="A56" s="29">
        <v>25</v>
      </c>
      <c r="B56" s="52" t="s">
        <v>114</v>
      </c>
      <c r="C56" s="52" t="s">
        <v>115</v>
      </c>
      <c r="D56" s="52"/>
      <c r="E56" s="52" t="s">
        <v>116</v>
      </c>
      <c r="F56" s="29"/>
      <c r="G56" s="29"/>
      <c r="H56" s="29"/>
      <c r="I56" s="29"/>
      <c r="J56" s="29"/>
      <c r="K56" s="22">
        <v>0.473958333333333</v>
      </c>
      <c r="L56" s="20"/>
      <c r="M56" s="20"/>
      <c r="N56" s="31"/>
      <c r="O56" s="19"/>
      <c r="P56" s="3"/>
    </row>
    <row r="58" spans="12:16" ht="12.75">
      <c r="L58" s="3"/>
      <c r="M58" s="3"/>
      <c r="N58" s="3"/>
      <c r="O58" s="3"/>
      <c r="P58" s="3"/>
    </row>
    <row r="59" ht="12.75">
      <c r="P59" s="3"/>
    </row>
    <row r="60" ht="12.75" customHeight="1">
      <c r="L60" s="24"/>
    </row>
    <row r="61" ht="12.75">
      <c r="L61" s="3"/>
    </row>
    <row r="62" spans="1:11" ht="15.75">
      <c r="A62" s="41" t="s">
        <v>164</v>
      </c>
      <c r="B62" s="7"/>
      <c r="C62" s="7"/>
      <c r="D62" s="16"/>
      <c r="E62" s="17" t="s">
        <v>166</v>
      </c>
      <c r="F62" s="24" t="s">
        <v>170</v>
      </c>
      <c r="G62" s="24"/>
      <c r="H62" s="24"/>
      <c r="I62" s="24"/>
      <c r="J62" s="24"/>
      <c r="K62" s="24"/>
    </row>
    <row r="63" spans="1:11" ht="12.75">
      <c r="A63" s="2" t="s">
        <v>1</v>
      </c>
      <c r="B63" s="9" t="s">
        <v>2</v>
      </c>
      <c r="C63" s="12" t="s">
        <v>3</v>
      </c>
      <c r="D63" s="14" t="s">
        <v>4</v>
      </c>
      <c r="E63" s="14" t="s">
        <v>5</v>
      </c>
      <c r="F63" s="2" t="s">
        <v>7</v>
      </c>
      <c r="G63" s="2" t="s">
        <v>12</v>
      </c>
      <c r="H63" s="2" t="s">
        <v>7</v>
      </c>
      <c r="I63" s="2" t="s">
        <v>12</v>
      </c>
      <c r="J63" s="2" t="s">
        <v>8</v>
      </c>
      <c r="K63" s="22" t="s">
        <v>9</v>
      </c>
    </row>
    <row r="64" spans="1:15" ht="12.75">
      <c r="A64" s="29">
        <v>26</v>
      </c>
      <c r="B64" s="46" t="s">
        <v>105</v>
      </c>
      <c r="C64" s="47" t="s">
        <v>18</v>
      </c>
      <c r="D64" s="48">
        <v>1980</v>
      </c>
      <c r="E64" s="47" t="s">
        <v>43</v>
      </c>
      <c r="F64" s="27"/>
      <c r="G64" s="27"/>
      <c r="H64" s="27"/>
      <c r="I64" s="27"/>
      <c r="J64" s="27"/>
      <c r="K64" s="22">
        <v>0.47430555555555554</v>
      </c>
      <c r="L64" s="35"/>
      <c r="M64" s="30"/>
      <c r="N64" s="31"/>
      <c r="O64" s="30"/>
    </row>
    <row r="65" spans="12:15" ht="12.75">
      <c r="L65" s="3"/>
      <c r="M65" s="3"/>
      <c r="N65" s="3"/>
      <c r="O65" s="3"/>
    </row>
    <row r="66" spans="12:15" ht="12.75">
      <c r="L66" s="35"/>
      <c r="M66" s="30"/>
      <c r="N66" s="31"/>
      <c r="O66" s="19"/>
    </row>
    <row r="67" spans="1:15" ht="15.75">
      <c r="A67" s="43" t="s">
        <v>175</v>
      </c>
      <c r="B67" s="7"/>
      <c r="C67" s="7"/>
      <c r="D67" s="7"/>
      <c r="E67" s="17" t="s">
        <v>166</v>
      </c>
      <c r="F67" s="24" t="s">
        <v>174</v>
      </c>
      <c r="G67" s="24"/>
      <c r="H67" s="24"/>
      <c r="I67" s="24"/>
      <c r="J67" s="24"/>
      <c r="K67" s="24"/>
      <c r="L67" s="35"/>
      <c r="M67" s="30"/>
      <c r="N67" s="31"/>
      <c r="O67" s="19"/>
    </row>
    <row r="68" spans="1:11" ht="12.75">
      <c r="A68" s="2" t="s">
        <v>1</v>
      </c>
      <c r="B68" s="9" t="s">
        <v>2</v>
      </c>
      <c r="C68" s="12" t="s">
        <v>3</v>
      </c>
      <c r="D68" s="14" t="s">
        <v>4</v>
      </c>
      <c r="E68" s="14" t="s">
        <v>5</v>
      </c>
      <c r="F68" s="2" t="s">
        <v>7</v>
      </c>
      <c r="G68" s="2" t="s">
        <v>12</v>
      </c>
      <c r="H68" s="2" t="s">
        <v>7</v>
      </c>
      <c r="I68" s="2" t="s">
        <v>12</v>
      </c>
      <c r="J68" s="2" t="s">
        <v>8</v>
      </c>
      <c r="K68" s="22" t="s">
        <v>9</v>
      </c>
    </row>
    <row r="69" spans="1:15" ht="12.75">
      <c r="A69" s="29">
        <v>27</v>
      </c>
      <c r="B69" s="52" t="s">
        <v>81</v>
      </c>
      <c r="C69" s="52" t="s">
        <v>120</v>
      </c>
      <c r="D69" s="48">
        <v>1995</v>
      </c>
      <c r="E69" s="52" t="s">
        <v>47</v>
      </c>
      <c r="F69" s="29"/>
      <c r="G69" s="29"/>
      <c r="H69" s="29"/>
      <c r="I69" s="29"/>
      <c r="J69" s="29"/>
      <c r="K69" s="22">
        <v>0.4746527777777778</v>
      </c>
      <c r="L69" s="3"/>
      <c r="M69" s="3"/>
      <c r="N69" s="3"/>
      <c r="O69" s="3"/>
    </row>
    <row r="70" spans="1:11" ht="12.75">
      <c r="A70" s="29">
        <v>28</v>
      </c>
      <c r="B70" s="52" t="s">
        <v>81</v>
      </c>
      <c r="C70" s="52" t="s">
        <v>82</v>
      </c>
      <c r="D70" s="48">
        <v>1995</v>
      </c>
      <c r="E70" s="52" t="s">
        <v>76</v>
      </c>
      <c r="F70" s="27"/>
      <c r="G70" s="29"/>
      <c r="H70" s="29"/>
      <c r="I70" s="29"/>
      <c r="J70" s="29"/>
      <c r="K70" s="22">
        <v>0.47500000000000003</v>
      </c>
    </row>
    <row r="71" spans="1:11" ht="12.75">
      <c r="A71" s="29">
        <v>29</v>
      </c>
      <c r="B71" s="46" t="s">
        <v>60</v>
      </c>
      <c r="C71" s="47" t="s">
        <v>61</v>
      </c>
      <c r="D71" s="48">
        <v>1995</v>
      </c>
      <c r="E71" s="47" t="s">
        <v>47</v>
      </c>
      <c r="F71" s="27"/>
      <c r="G71" s="27"/>
      <c r="H71" s="27"/>
      <c r="I71" s="27"/>
      <c r="J71" s="27"/>
      <c r="K71" s="22">
        <v>0.475347222222222</v>
      </c>
    </row>
    <row r="72" spans="1:11" ht="12.75">
      <c r="A72" s="29">
        <v>30</v>
      </c>
      <c r="B72" s="46" t="s">
        <v>62</v>
      </c>
      <c r="C72" s="47" t="s">
        <v>63</v>
      </c>
      <c r="D72" s="48">
        <v>1995</v>
      </c>
      <c r="E72" s="44" t="s">
        <v>47</v>
      </c>
      <c r="F72" s="29"/>
      <c r="G72" s="29"/>
      <c r="H72" s="29"/>
      <c r="I72" s="29"/>
      <c r="J72" s="29"/>
      <c r="K72" s="22">
        <v>0.475694444444444</v>
      </c>
    </row>
    <row r="73" spans="1:11" ht="12.75">
      <c r="A73" s="29">
        <v>31</v>
      </c>
      <c r="B73" s="52" t="s">
        <v>86</v>
      </c>
      <c r="C73" s="52" t="s">
        <v>87</v>
      </c>
      <c r="D73" s="48">
        <v>1994</v>
      </c>
      <c r="E73" s="52" t="s">
        <v>76</v>
      </c>
      <c r="F73" s="27"/>
      <c r="G73" s="27"/>
      <c r="H73" s="27"/>
      <c r="I73" s="27"/>
      <c r="J73" s="27"/>
      <c r="K73" s="22">
        <v>0.476041666666667</v>
      </c>
    </row>
    <row r="74" spans="1:11" ht="12.75">
      <c r="A74" s="29">
        <v>32</v>
      </c>
      <c r="B74" s="52" t="s">
        <v>121</v>
      </c>
      <c r="C74" s="52" t="s">
        <v>122</v>
      </c>
      <c r="D74" s="48">
        <v>1995</v>
      </c>
      <c r="E74" s="52" t="s">
        <v>47</v>
      </c>
      <c r="F74" s="27"/>
      <c r="G74" s="27"/>
      <c r="H74" s="27"/>
      <c r="I74" s="27"/>
      <c r="J74" s="27"/>
      <c r="K74" s="22">
        <v>0.476388888888889</v>
      </c>
    </row>
    <row r="77" spans="1:11" ht="15.75">
      <c r="A77" s="41" t="s">
        <v>165</v>
      </c>
      <c r="B77" s="7"/>
      <c r="C77" s="7"/>
      <c r="D77" s="7"/>
      <c r="E77" s="17" t="s">
        <v>166</v>
      </c>
      <c r="F77" s="24" t="s">
        <v>171</v>
      </c>
      <c r="G77" s="24"/>
      <c r="H77" s="24"/>
      <c r="I77" s="24"/>
      <c r="J77" s="24"/>
      <c r="K77" s="24"/>
    </row>
    <row r="78" spans="1:12" ht="15.75">
      <c r="A78" s="2" t="s">
        <v>1</v>
      </c>
      <c r="B78" s="9" t="s">
        <v>2</v>
      </c>
      <c r="C78" s="12" t="s">
        <v>3</v>
      </c>
      <c r="D78" s="14" t="s">
        <v>4</v>
      </c>
      <c r="E78" s="14" t="s">
        <v>5</v>
      </c>
      <c r="F78" s="2" t="s">
        <v>7</v>
      </c>
      <c r="G78" s="2" t="s">
        <v>12</v>
      </c>
      <c r="H78" s="2" t="s">
        <v>7</v>
      </c>
      <c r="I78" s="2" t="s">
        <v>12</v>
      </c>
      <c r="J78" s="2" t="s">
        <v>8</v>
      </c>
      <c r="K78" s="22" t="s">
        <v>9</v>
      </c>
      <c r="L78" s="24"/>
    </row>
    <row r="79" spans="1:12" ht="15.75">
      <c r="A79" s="29">
        <v>33</v>
      </c>
      <c r="B79" s="52" t="s">
        <v>128</v>
      </c>
      <c r="C79" s="52" t="s">
        <v>25</v>
      </c>
      <c r="D79" s="48">
        <v>1992</v>
      </c>
      <c r="E79" s="52" t="s">
        <v>10</v>
      </c>
      <c r="F79" s="27"/>
      <c r="G79" s="27"/>
      <c r="H79" s="27"/>
      <c r="I79" s="27"/>
      <c r="J79" s="27"/>
      <c r="K79" s="22">
        <v>0.4767361111111111</v>
      </c>
      <c r="L79" s="24"/>
    </row>
    <row r="80" spans="1:12" ht="15.75">
      <c r="A80" s="29">
        <v>34</v>
      </c>
      <c r="B80" s="52" t="s">
        <v>117</v>
      </c>
      <c r="C80" s="52" t="s">
        <v>100</v>
      </c>
      <c r="D80" s="48">
        <v>1993</v>
      </c>
      <c r="E80" s="52" t="s">
        <v>47</v>
      </c>
      <c r="F80" s="29"/>
      <c r="G80" s="29"/>
      <c r="H80" s="29"/>
      <c r="I80" s="29"/>
      <c r="J80" s="29"/>
      <c r="K80" s="22">
        <v>0.4770833333333333</v>
      </c>
      <c r="L80" s="24"/>
    </row>
    <row r="81" spans="1:12" ht="15.75">
      <c r="A81" s="29">
        <v>35</v>
      </c>
      <c r="B81" s="46" t="s">
        <v>53</v>
      </c>
      <c r="C81" s="47" t="s">
        <v>54</v>
      </c>
      <c r="D81" s="48">
        <v>1991</v>
      </c>
      <c r="E81" s="47" t="s">
        <v>47</v>
      </c>
      <c r="F81" s="27"/>
      <c r="G81" s="29"/>
      <c r="H81" s="29"/>
      <c r="I81" s="29"/>
      <c r="J81" s="29"/>
      <c r="K81" s="22">
        <v>0.477430555555556</v>
      </c>
      <c r="L81" s="24" t="s">
        <v>156</v>
      </c>
    </row>
    <row r="82" spans="1:12" ht="15.75">
      <c r="A82" s="29">
        <v>36</v>
      </c>
      <c r="B82" s="46" t="s">
        <v>24</v>
      </c>
      <c r="C82" s="47" t="s">
        <v>25</v>
      </c>
      <c r="D82" s="48">
        <v>1993</v>
      </c>
      <c r="E82" s="44" t="s">
        <v>10</v>
      </c>
      <c r="F82" s="29"/>
      <c r="G82" s="29"/>
      <c r="H82" s="29"/>
      <c r="I82" s="29"/>
      <c r="J82" s="29"/>
      <c r="K82" s="22">
        <v>0.477777777777778</v>
      </c>
      <c r="L82" s="24"/>
    </row>
    <row r="83" spans="1:12" ht="12.75">
      <c r="A83" s="29">
        <v>37</v>
      </c>
      <c r="B83" s="27" t="s">
        <v>99</v>
      </c>
      <c r="C83" s="52" t="s">
        <v>58</v>
      </c>
      <c r="D83" s="48">
        <v>1993</v>
      </c>
      <c r="E83" s="52" t="s">
        <v>47</v>
      </c>
      <c r="F83" s="29"/>
      <c r="G83" s="29"/>
      <c r="H83" s="29"/>
      <c r="I83" s="29"/>
      <c r="J83" s="29"/>
      <c r="K83" s="22">
        <v>0.478125</v>
      </c>
      <c r="L83" s="3"/>
    </row>
    <row r="84" spans="1:11" ht="12.75">
      <c r="A84" s="29">
        <v>38</v>
      </c>
      <c r="B84" s="52" t="s">
        <v>125</v>
      </c>
      <c r="C84" s="52" t="s">
        <v>126</v>
      </c>
      <c r="D84" s="48">
        <v>1993</v>
      </c>
      <c r="E84" s="52" t="s">
        <v>76</v>
      </c>
      <c r="F84" s="29"/>
      <c r="G84" s="29"/>
      <c r="H84" s="29"/>
      <c r="I84" s="29"/>
      <c r="J84" s="29"/>
      <c r="K84" s="22">
        <v>0.478472222222222</v>
      </c>
    </row>
    <row r="85" spans="1:11" ht="12.75">
      <c r="A85" s="29">
        <v>39</v>
      </c>
      <c r="B85" s="46" t="s">
        <v>85</v>
      </c>
      <c r="C85" s="47" t="s">
        <v>110</v>
      </c>
      <c r="D85" s="48">
        <v>1992</v>
      </c>
      <c r="E85" s="47" t="s">
        <v>91</v>
      </c>
      <c r="F85" s="29"/>
      <c r="G85" s="29"/>
      <c r="H85" s="29"/>
      <c r="I85" s="29"/>
      <c r="J85" s="29"/>
      <c r="K85" s="22" t="s">
        <v>177</v>
      </c>
    </row>
    <row r="86" spans="1:11" ht="12.75">
      <c r="A86" s="29">
        <v>40</v>
      </c>
      <c r="B86" s="52" t="s">
        <v>101</v>
      </c>
      <c r="C86" s="52" t="s">
        <v>102</v>
      </c>
      <c r="D86" s="48">
        <v>1993</v>
      </c>
      <c r="E86" s="52" t="s">
        <v>47</v>
      </c>
      <c r="F86" s="29"/>
      <c r="G86" s="29"/>
      <c r="H86" s="29"/>
      <c r="I86" s="29"/>
      <c r="J86" s="29"/>
      <c r="K86" s="22">
        <v>0.479166666666667</v>
      </c>
    </row>
    <row r="87" spans="1:11" ht="12.75">
      <c r="A87" s="29">
        <v>41</v>
      </c>
      <c r="B87" s="46" t="s">
        <v>83</v>
      </c>
      <c r="C87" s="47" t="s">
        <v>84</v>
      </c>
      <c r="D87" s="48">
        <v>1993</v>
      </c>
      <c r="E87" s="52" t="s">
        <v>76</v>
      </c>
      <c r="F87" s="27"/>
      <c r="G87" s="29"/>
      <c r="H87" s="29"/>
      <c r="I87" s="29"/>
      <c r="J87" s="29"/>
      <c r="K87" s="22">
        <v>0.479513888888889</v>
      </c>
    </row>
    <row r="88" spans="12:16" ht="12.75">
      <c r="L88" s="35"/>
      <c r="M88" s="30"/>
      <c r="N88" s="31"/>
      <c r="O88" s="19"/>
      <c r="P88" s="3"/>
    </row>
    <row r="90" spans="1:11" ht="15.75">
      <c r="A90" s="41" t="s">
        <v>167</v>
      </c>
      <c r="B90" s="7"/>
      <c r="C90" s="7"/>
      <c r="D90" s="7"/>
      <c r="E90" s="17" t="s">
        <v>166</v>
      </c>
      <c r="F90" s="24" t="s">
        <v>170</v>
      </c>
      <c r="G90" s="24"/>
      <c r="H90" s="24"/>
      <c r="I90" s="24"/>
      <c r="J90" s="24"/>
      <c r="K90" s="24"/>
    </row>
    <row r="91" spans="1:11" ht="12.75">
      <c r="A91" s="2" t="s">
        <v>1</v>
      </c>
      <c r="B91" s="9" t="s">
        <v>2</v>
      </c>
      <c r="C91" s="12" t="s">
        <v>3</v>
      </c>
      <c r="D91" s="14" t="s">
        <v>4</v>
      </c>
      <c r="E91" s="14" t="s">
        <v>5</v>
      </c>
      <c r="F91" s="2" t="s">
        <v>7</v>
      </c>
      <c r="G91" s="2" t="s">
        <v>12</v>
      </c>
      <c r="H91" s="2" t="s">
        <v>7</v>
      </c>
      <c r="I91" s="2" t="s">
        <v>12</v>
      </c>
      <c r="J91" s="2" t="s">
        <v>8</v>
      </c>
      <c r="K91" s="22" t="s">
        <v>9</v>
      </c>
    </row>
    <row r="92" spans="1:11" ht="12.75">
      <c r="A92" s="4">
        <v>42</v>
      </c>
      <c r="B92" s="52" t="s">
        <v>153</v>
      </c>
      <c r="C92" s="52" t="s">
        <v>154</v>
      </c>
      <c r="D92" s="52">
        <v>1979</v>
      </c>
      <c r="E92" s="44" t="s">
        <v>90</v>
      </c>
      <c r="F92" s="5"/>
      <c r="G92" s="5"/>
      <c r="H92" s="5"/>
      <c r="I92" s="5"/>
      <c r="J92" s="5"/>
      <c r="K92" s="22">
        <v>0.4861111111111111</v>
      </c>
    </row>
    <row r="93" spans="1:11" ht="12.75">
      <c r="A93" s="4">
        <v>43</v>
      </c>
      <c r="B93" s="52" t="s">
        <v>141</v>
      </c>
      <c r="C93" s="52" t="s">
        <v>142</v>
      </c>
      <c r="D93" s="48">
        <v>1980</v>
      </c>
      <c r="E93" s="44" t="s">
        <v>21</v>
      </c>
      <c r="F93" s="27"/>
      <c r="G93" s="27"/>
      <c r="H93" s="27"/>
      <c r="I93" s="27"/>
      <c r="J93" s="4"/>
      <c r="K93" s="22">
        <v>0.4864583333333334</v>
      </c>
    </row>
    <row r="94" spans="1:12" ht="15.75">
      <c r="A94" s="29">
        <v>44</v>
      </c>
      <c r="B94" s="52" t="s">
        <v>106</v>
      </c>
      <c r="C94" s="52" t="s">
        <v>46</v>
      </c>
      <c r="D94" s="48">
        <v>1974</v>
      </c>
      <c r="E94" s="52" t="s">
        <v>43</v>
      </c>
      <c r="F94" s="29"/>
      <c r="G94" s="29"/>
      <c r="H94" s="29"/>
      <c r="I94" s="29"/>
      <c r="J94" s="29"/>
      <c r="K94" s="22">
        <v>0.486805555555556</v>
      </c>
      <c r="L94" s="24"/>
    </row>
    <row r="95" spans="1:12" ht="12.75">
      <c r="A95" s="29">
        <v>45</v>
      </c>
      <c r="B95" s="52" t="s">
        <v>178</v>
      </c>
      <c r="C95" s="52" t="s">
        <v>179</v>
      </c>
      <c r="D95" s="48">
        <v>1988</v>
      </c>
      <c r="E95" s="52" t="s">
        <v>66</v>
      </c>
      <c r="F95" s="29"/>
      <c r="G95" s="29"/>
      <c r="H95" s="29"/>
      <c r="I95" s="29"/>
      <c r="J95" s="29"/>
      <c r="K95" s="22">
        <v>0.487152777777778</v>
      </c>
      <c r="L95" s="3"/>
    </row>
    <row r="96" spans="1:11" ht="12.75">
      <c r="A96" s="29">
        <v>46</v>
      </c>
      <c r="B96" s="52" t="s">
        <v>130</v>
      </c>
      <c r="C96" s="52" t="s">
        <v>107</v>
      </c>
      <c r="D96" s="48">
        <v>1981</v>
      </c>
      <c r="E96" s="52" t="s">
        <v>66</v>
      </c>
      <c r="F96" s="27"/>
      <c r="G96" s="27"/>
      <c r="H96" s="27"/>
      <c r="I96" s="27"/>
      <c r="J96" s="27"/>
      <c r="K96" s="22" t="s">
        <v>180</v>
      </c>
    </row>
    <row r="97" spans="1:11" ht="12.75">
      <c r="A97" s="29">
        <v>47</v>
      </c>
      <c r="B97" s="46" t="s">
        <v>13</v>
      </c>
      <c r="C97" s="47" t="s">
        <v>39</v>
      </c>
      <c r="D97" s="48">
        <v>1988</v>
      </c>
      <c r="E97" s="47" t="s">
        <v>40</v>
      </c>
      <c r="F97" s="29"/>
      <c r="G97" s="29"/>
      <c r="H97" s="29"/>
      <c r="I97" s="29"/>
      <c r="J97" s="29"/>
      <c r="K97" s="22">
        <v>0.487847222222222</v>
      </c>
    </row>
    <row r="98" spans="1:11" ht="12.75">
      <c r="A98" s="29">
        <v>48</v>
      </c>
      <c r="B98" s="52" t="s">
        <v>45</v>
      </c>
      <c r="C98" s="52" t="s">
        <v>129</v>
      </c>
      <c r="D98" s="48">
        <v>1980</v>
      </c>
      <c r="E98" s="52" t="s">
        <v>103</v>
      </c>
      <c r="F98" s="27"/>
      <c r="G98" s="27"/>
      <c r="H98" s="27"/>
      <c r="I98" s="27"/>
      <c r="J98" s="27"/>
      <c r="K98" s="22">
        <v>0.488194444444445</v>
      </c>
    </row>
    <row r="99" spans="1:11" ht="12.75">
      <c r="A99" s="6">
        <v>49</v>
      </c>
      <c r="B99" s="46" t="s">
        <v>124</v>
      </c>
      <c r="C99" s="47" t="s">
        <v>48</v>
      </c>
      <c r="D99" s="48">
        <v>1975</v>
      </c>
      <c r="E99" s="44" t="s">
        <v>47</v>
      </c>
      <c r="F99" s="29"/>
      <c r="G99" s="29"/>
      <c r="H99" s="29"/>
      <c r="I99" s="29"/>
      <c r="J99" s="29"/>
      <c r="K99" s="22">
        <v>0.488541666666667</v>
      </c>
    </row>
    <row r="100" spans="1:11" ht="12.75">
      <c r="A100" s="29">
        <v>50</v>
      </c>
      <c r="B100" s="52" t="s">
        <v>139</v>
      </c>
      <c r="C100" s="52" t="s">
        <v>140</v>
      </c>
      <c r="D100" s="48">
        <v>1977</v>
      </c>
      <c r="E100" s="44" t="s">
        <v>21</v>
      </c>
      <c r="F100" s="5"/>
      <c r="G100" s="5"/>
      <c r="H100" s="5"/>
      <c r="I100" s="5"/>
      <c r="J100" s="5"/>
      <c r="K100" s="22">
        <v>0.488888888888889</v>
      </c>
    </row>
    <row r="101" spans="1:11" ht="12.75">
      <c r="A101" s="29">
        <v>51</v>
      </c>
      <c r="B101" s="52" t="s">
        <v>143</v>
      </c>
      <c r="C101" s="52" t="s">
        <v>144</v>
      </c>
      <c r="D101" s="48">
        <v>1974</v>
      </c>
      <c r="E101" s="44" t="s">
        <v>47</v>
      </c>
      <c r="F101" s="27"/>
      <c r="G101" s="5"/>
      <c r="H101" s="5"/>
      <c r="I101" s="5"/>
      <c r="J101" s="5"/>
      <c r="K101" s="22">
        <v>0.489236111111112</v>
      </c>
    </row>
    <row r="102" ht="15.75">
      <c r="L102" s="24"/>
    </row>
    <row r="103" spans="1:12" ht="12.75">
      <c r="A103" s="53"/>
      <c r="F103" s="45"/>
      <c r="G103" s="45"/>
      <c r="H103" s="45"/>
      <c r="I103" s="45"/>
      <c r="J103" s="45"/>
      <c r="L103" s="3"/>
    </row>
    <row r="110" spans="13:15" ht="12.75">
      <c r="M110" s="30"/>
      <c r="N110" s="31"/>
      <c r="O110" s="30"/>
    </row>
    <row r="113" spans="1:12" ht="15.75">
      <c r="A113" s="43" t="s">
        <v>176</v>
      </c>
      <c r="B113" s="7"/>
      <c r="C113" s="7"/>
      <c r="D113" s="7"/>
      <c r="E113" s="17" t="s">
        <v>166</v>
      </c>
      <c r="F113" s="24" t="s">
        <v>174</v>
      </c>
      <c r="G113" s="24"/>
      <c r="H113" s="24"/>
      <c r="I113" s="24"/>
      <c r="J113" s="24"/>
      <c r="K113" s="24"/>
      <c r="L113" s="3"/>
    </row>
    <row r="114" spans="1:12" ht="12.75">
      <c r="A114" s="2" t="s">
        <v>1</v>
      </c>
      <c r="B114" s="9" t="s">
        <v>2</v>
      </c>
      <c r="C114" s="12" t="s">
        <v>3</v>
      </c>
      <c r="D114" s="14" t="s">
        <v>4</v>
      </c>
      <c r="E114" s="14" t="s">
        <v>5</v>
      </c>
      <c r="F114" s="2" t="s">
        <v>7</v>
      </c>
      <c r="G114" s="2" t="s">
        <v>12</v>
      </c>
      <c r="H114" s="2" t="s">
        <v>7</v>
      </c>
      <c r="I114" s="2" t="s">
        <v>12</v>
      </c>
      <c r="J114" s="2" t="s">
        <v>8</v>
      </c>
      <c r="K114" s="22" t="s">
        <v>9</v>
      </c>
      <c r="L114" s="3"/>
    </row>
    <row r="115" spans="1:11" ht="12.75">
      <c r="A115" s="29">
        <v>52</v>
      </c>
      <c r="B115" s="52" t="s">
        <v>111</v>
      </c>
      <c r="C115" s="52" t="s">
        <v>112</v>
      </c>
      <c r="D115" s="48">
        <v>1995</v>
      </c>
      <c r="E115" s="52" t="s">
        <v>91</v>
      </c>
      <c r="F115" s="27"/>
      <c r="G115" s="29"/>
      <c r="H115" s="29"/>
      <c r="I115" s="29"/>
      <c r="J115" s="29">
        <f>SUM(F115:I115)</f>
        <v>0</v>
      </c>
      <c r="K115" s="22">
        <v>0.49652777777777773</v>
      </c>
    </row>
    <row r="116" spans="1:12" ht="12.75">
      <c r="A116" s="29">
        <v>53</v>
      </c>
      <c r="B116" s="52" t="s">
        <v>118</v>
      </c>
      <c r="C116" s="52" t="s">
        <v>119</v>
      </c>
      <c r="D116" s="48">
        <v>1995</v>
      </c>
      <c r="E116" s="52" t="s">
        <v>21</v>
      </c>
      <c r="F116" s="27"/>
      <c r="G116" s="29"/>
      <c r="H116" s="29"/>
      <c r="I116" s="29"/>
      <c r="J116" s="29">
        <f aca="true" t="shared" si="0" ref="J116:J130">SUM(F116:I116)</f>
        <v>0</v>
      </c>
      <c r="K116" s="22" t="s">
        <v>177</v>
      </c>
      <c r="L116" s="20"/>
    </row>
    <row r="117" spans="1:12" ht="12.75">
      <c r="A117" s="29">
        <v>54</v>
      </c>
      <c r="B117" s="46" t="s">
        <v>55</v>
      </c>
      <c r="C117" s="47" t="s">
        <v>56</v>
      </c>
      <c r="D117" s="48">
        <v>1994</v>
      </c>
      <c r="E117" s="44" t="s">
        <v>47</v>
      </c>
      <c r="F117" s="27"/>
      <c r="G117" s="29"/>
      <c r="H117" s="29"/>
      <c r="I117" s="29"/>
      <c r="J117" s="29">
        <f t="shared" si="0"/>
        <v>0</v>
      </c>
      <c r="K117" s="22">
        <v>0.497222222222222</v>
      </c>
      <c r="L117" s="20"/>
    </row>
    <row r="118" spans="1:12" ht="12.75">
      <c r="A118" s="29">
        <v>55</v>
      </c>
      <c r="B118" s="52" t="s">
        <v>67</v>
      </c>
      <c r="C118" s="52" t="s">
        <v>68</v>
      </c>
      <c r="D118" s="48">
        <v>1995</v>
      </c>
      <c r="E118" s="44" t="s">
        <v>66</v>
      </c>
      <c r="F118" s="27"/>
      <c r="G118" s="29"/>
      <c r="H118" s="29"/>
      <c r="I118" s="29"/>
      <c r="J118" s="29">
        <f t="shared" si="0"/>
        <v>0</v>
      </c>
      <c r="K118" s="22">
        <v>0.497569444444445</v>
      </c>
      <c r="L118" s="20"/>
    </row>
    <row r="119" spans="1:12" ht="12.75">
      <c r="A119" s="29">
        <v>56</v>
      </c>
      <c r="B119" s="52" t="s">
        <v>13</v>
      </c>
      <c r="C119" s="52" t="s">
        <v>14</v>
      </c>
      <c r="D119" s="48">
        <v>1995</v>
      </c>
      <c r="E119" s="44" t="s">
        <v>10</v>
      </c>
      <c r="F119" s="27"/>
      <c r="G119" s="29"/>
      <c r="H119" s="29"/>
      <c r="I119" s="29"/>
      <c r="J119" s="29">
        <f t="shared" si="0"/>
        <v>0</v>
      </c>
      <c r="K119" s="22">
        <v>0.497916666666667</v>
      </c>
      <c r="L119" s="20"/>
    </row>
    <row r="120" spans="1:15" ht="12.75">
      <c r="A120" s="29">
        <v>57</v>
      </c>
      <c r="B120" s="49" t="s">
        <v>57</v>
      </c>
      <c r="C120" s="50" t="s">
        <v>58</v>
      </c>
      <c r="D120" s="51">
        <v>1994</v>
      </c>
      <c r="E120" s="44" t="s">
        <v>47</v>
      </c>
      <c r="F120" s="27"/>
      <c r="G120" s="29"/>
      <c r="H120" s="29"/>
      <c r="I120" s="29"/>
      <c r="J120" s="29">
        <f t="shared" si="0"/>
        <v>0</v>
      </c>
      <c r="K120" s="22">
        <v>0.498263888888889</v>
      </c>
      <c r="L120" s="3"/>
      <c r="M120" s="30"/>
      <c r="N120" s="31"/>
      <c r="O120" s="30"/>
    </row>
    <row r="121" spans="1:15" ht="12.75">
      <c r="A121" s="29">
        <v>58</v>
      </c>
      <c r="B121" s="49" t="s">
        <v>17</v>
      </c>
      <c r="C121" s="50" t="s">
        <v>18</v>
      </c>
      <c r="D121" s="51">
        <v>1995</v>
      </c>
      <c r="E121" s="44" t="s">
        <v>10</v>
      </c>
      <c r="F121" s="27"/>
      <c r="G121" s="29"/>
      <c r="H121" s="29"/>
      <c r="I121" s="29"/>
      <c r="J121" s="29">
        <f t="shared" si="0"/>
        <v>0</v>
      </c>
      <c r="K121" s="22">
        <v>0.498611111111111</v>
      </c>
      <c r="L121" s="3"/>
      <c r="M121" s="3"/>
      <c r="N121" s="3"/>
      <c r="O121" s="3"/>
    </row>
    <row r="122" spans="1:15" ht="12.75">
      <c r="A122" s="29">
        <v>59</v>
      </c>
      <c r="B122" s="52" t="s">
        <v>92</v>
      </c>
      <c r="C122" s="52" t="s">
        <v>113</v>
      </c>
      <c r="D122" s="48">
        <v>1995</v>
      </c>
      <c r="E122" s="52" t="s">
        <v>91</v>
      </c>
      <c r="F122" s="27"/>
      <c r="G122" s="29"/>
      <c r="H122" s="29"/>
      <c r="I122" s="29"/>
      <c r="J122" s="29">
        <f t="shared" si="0"/>
        <v>0</v>
      </c>
      <c r="K122" s="22">
        <v>0.498958333333334</v>
      </c>
      <c r="L122" s="3"/>
      <c r="M122" s="3"/>
      <c r="N122" s="3"/>
      <c r="O122" s="3"/>
    </row>
    <row r="123" spans="1:15" ht="12.75">
      <c r="A123" s="29">
        <v>60</v>
      </c>
      <c r="B123" s="49" t="s">
        <v>15</v>
      </c>
      <c r="C123" s="50" t="s">
        <v>16</v>
      </c>
      <c r="D123" s="51">
        <v>1995</v>
      </c>
      <c r="E123" s="44" t="s">
        <v>10</v>
      </c>
      <c r="F123" s="27"/>
      <c r="G123" s="29"/>
      <c r="H123" s="29"/>
      <c r="I123" s="29"/>
      <c r="J123" s="29">
        <f t="shared" si="0"/>
        <v>0</v>
      </c>
      <c r="K123" s="22">
        <v>0.499305555555556</v>
      </c>
      <c r="L123" s="35"/>
      <c r="M123" s="30"/>
      <c r="N123" s="31"/>
      <c r="O123" s="19"/>
    </row>
    <row r="124" spans="1:15" ht="12.75">
      <c r="A124" s="29">
        <v>61</v>
      </c>
      <c r="B124" s="26" t="s">
        <v>148</v>
      </c>
      <c r="C124" s="26" t="s">
        <v>149</v>
      </c>
      <c r="D124" s="48">
        <v>1995</v>
      </c>
      <c r="E124" s="44" t="s">
        <v>10</v>
      </c>
      <c r="F124" s="27"/>
      <c r="G124" s="27"/>
      <c r="H124" s="27"/>
      <c r="I124" s="27"/>
      <c r="J124" s="29">
        <f t="shared" si="0"/>
        <v>0</v>
      </c>
      <c r="K124" s="22">
        <v>0.499652777777778</v>
      </c>
      <c r="L124" s="35"/>
      <c r="M124" s="30"/>
      <c r="N124" s="31"/>
      <c r="O124" s="19"/>
    </row>
    <row r="125" spans="1:15" ht="12.75">
      <c r="A125" s="29">
        <v>62</v>
      </c>
      <c r="B125" s="46" t="s">
        <v>28</v>
      </c>
      <c r="C125" s="47" t="s">
        <v>23</v>
      </c>
      <c r="D125" s="48">
        <v>1994</v>
      </c>
      <c r="E125" s="44" t="s">
        <v>21</v>
      </c>
      <c r="F125" s="27"/>
      <c r="G125" s="29"/>
      <c r="H125" s="29"/>
      <c r="I125" s="29"/>
      <c r="J125" s="29">
        <f t="shared" si="0"/>
        <v>0</v>
      </c>
      <c r="K125" s="22">
        <v>0.5</v>
      </c>
      <c r="L125" s="35"/>
      <c r="M125" s="30"/>
      <c r="N125" s="31"/>
      <c r="O125" s="19"/>
    </row>
    <row r="126" spans="1:15" ht="12.75">
      <c r="A126" s="29">
        <v>63</v>
      </c>
      <c r="B126" s="49" t="s">
        <v>69</v>
      </c>
      <c r="C126" s="50" t="s">
        <v>70</v>
      </c>
      <c r="D126" s="51">
        <v>1995</v>
      </c>
      <c r="E126" s="44" t="s">
        <v>66</v>
      </c>
      <c r="F126" s="27"/>
      <c r="G126" s="29"/>
      <c r="H126" s="29"/>
      <c r="I126" s="29"/>
      <c r="J126" s="29">
        <f t="shared" si="0"/>
        <v>0</v>
      </c>
      <c r="K126" s="22">
        <v>0.500347222222223</v>
      </c>
      <c r="M126" s="30"/>
      <c r="N126" s="31"/>
      <c r="O126" s="19"/>
    </row>
    <row r="127" spans="1:15" ht="15.75">
      <c r="A127" s="29">
        <v>64</v>
      </c>
      <c r="B127" s="49" t="s">
        <v>19</v>
      </c>
      <c r="C127" s="50" t="s">
        <v>20</v>
      </c>
      <c r="D127" s="51">
        <v>1995</v>
      </c>
      <c r="E127" s="44" t="s">
        <v>21</v>
      </c>
      <c r="F127" s="27"/>
      <c r="G127" s="29"/>
      <c r="H127" s="29"/>
      <c r="I127" s="29"/>
      <c r="J127" s="29">
        <f t="shared" si="0"/>
        <v>0</v>
      </c>
      <c r="K127" s="22">
        <v>0.500694444444445</v>
      </c>
      <c r="L127" s="24"/>
      <c r="M127" s="30"/>
      <c r="N127" s="31"/>
      <c r="O127" s="19"/>
    </row>
    <row r="128" spans="1:15" ht="12.75">
      <c r="A128" s="29">
        <v>65</v>
      </c>
      <c r="B128" s="49" t="s">
        <v>38</v>
      </c>
      <c r="C128" s="50" t="s">
        <v>71</v>
      </c>
      <c r="D128" s="51">
        <v>1995</v>
      </c>
      <c r="E128" s="44" t="s">
        <v>66</v>
      </c>
      <c r="F128" s="27"/>
      <c r="G128" s="27"/>
      <c r="H128" s="27"/>
      <c r="I128" s="27"/>
      <c r="J128" s="29">
        <f t="shared" si="0"/>
        <v>0</v>
      </c>
      <c r="K128" s="22">
        <v>0.501041666666667</v>
      </c>
      <c r="L128" s="3"/>
      <c r="M128" s="3"/>
      <c r="N128" s="3"/>
      <c r="O128" s="3"/>
    </row>
    <row r="129" spans="1:15" ht="12.75">
      <c r="A129" s="29">
        <v>66</v>
      </c>
      <c r="B129" s="46" t="s">
        <v>59</v>
      </c>
      <c r="C129" s="47" t="s">
        <v>75</v>
      </c>
      <c r="D129" s="48">
        <v>1994</v>
      </c>
      <c r="E129" s="47" t="s">
        <v>91</v>
      </c>
      <c r="F129" s="27"/>
      <c r="G129" s="27"/>
      <c r="H129" s="27"/>
      <c r="I129" s="27"/>
      <c r="J129" s="29">
        <f t="shared" si="0"/>
        <v>0</v>
      </c>
      <c r="K129" s="22">
        <v>0.50138888888889</v>
      </c>
      <c r="M129" s="3"/>
      <c r="N129" s="3"/>
      <c r="O129" s="3"/>
    </row>
    <row r="130" spans="1:11" ht="12.75">
      <c r="A130" s="29">
        <v>67</v>
      </c>
      <c r="B130" s="46" t="s">
        <v>26</v>
      </c>
      <c r="C130" s="47" t="s">
        <v>27</v>
      </c>
      <c r="D130" s="48">
        <v>1994</v>
      </c>
      <c r="E130" s="44" t="s">
        <v>10</v>
      </c>
      <c r="F130" s="27"/>
      <c r="G130" s="27"/>
      <c r="H130" s="27"/>
      <c r="I130" s="27"/>
      <c r="J130" s="29">
        <f t="shared" si="0"/>
        <v>0</v>
      </c>
      <c r="K130" s="22">
        <v>0.501736111111112</v>
      </c>
    </row>
    <row r="131" spans="12:15" ht="12.75">
      <c r="L131" s="35"/>
      <c r="M131" s="30"/>
      <c r="N131" s="31"/>
      <c r="O131" s="30"/>
    </row>
    <row r="132" spans="13:15" ht="12.75">
      <c r="M132" s="30"/>
      <c r="N132" s="31"/>
      <c r="O132" s="30"/>
    </row>
    <row r="133" spans="12:15" ht="12.75">
      <c r="L133" s="35"/>
      <c r="M133" s="30"/>
      <c r="N133" s="31"/>
      <c r="O133" s="30"/>
    </row>
    <row r="134" spans="1:15" ht="15.75">
      <c r="A134" s="41" t="s">
        <v>168</v>
      </c>
      <c r="B134" s="7"/>
      <c r="C134" s="7"/>
      <c r="D134" s="7"/>
      <c r="E134" s="17" t="s">
        <v>166</v>
      </c>
      <c r="F134" s="24" t="s">
        <v>171</v>
      </c>
      <c r="G134" s="24"/>
      <c r="H134" s="24"/>
      <c r="I134" s="24"/>
      <c r="J134" s="24"/>
      <c r="K134" s="24"/>
      <c r="L134" s="35"/>
      <c r="M134" s="30"/>
      <c r="N134" s="31"/>
      <c r="O134" s="30"/>
    </row>
    <row r="135" spans="1:12" ht="12.75">
      <c r="A135" s="2" t="s">
        <v>1</v>
      </c>
      <c r="B135" s="9" t="s">
        <v>2</v>
      </c>
      <c r="C135" s="12" t="s">
        <v>3</v>
      </c>
      <c r="D135" s="14" t="s">
        <v>4</v>
      </c>
      <c r="E135" s="14" t="s">
        <v>5</v>
      </c>
      <c r="F135" s="2" t="s">
        <v>7</v>
      </c>
      <c r="G135" s="2" t="s">
        <v>12</v>
      </c>
      <c r="H135" s="2" t="s">
        <v>7</v>
      </c>
      <c r="I135" s="2" t="s">
        <v>12</v>
      </c>
      <c r="J135" s="2" t="s">
        <v>8</v>
      </c>
      <c r="K135" s="22" t="s">
        <v>9</v>
      </c>
      <c r="L135" s="35"/>
    </row>
    <row r="136" spans="1:12" ht="12.75">
      <c r="A136" s="29">
        <v>68</v>
      </c>
      <c r="B136" s="46" t="s">
        <v>134</v>
      </c>
      <c r="C136" s="47" t="s">
        <v>135</v>
      </c>
      <c r="D136" s="48">
        <v>1991</v>
      </c>
      <c r="E136" s="44" t="s">
        <v>21</v>
      </c>
      <c r="F136" s="29"/>
      <c r="G136" s="29"/>
      <c r="H136" s="29"/>
      <c r="I136" s="29"/>
      <c r="J136" s="29"/>
      <c r="K136" s="22">
        <v>0.5020833333333333</v>
      </c>
      <c r="L136" s="25" t="s">
        <v>155</v>
      </c>
    </row>
    <row r="137" spans="1:11" ht="12.75">
      <c r="A137" s="29">
        <v>69</v>
      </c>
      <c r="B137" s="46" t="s">
        <v>88</v>
      </c>
      <c r="C137" s="47" t="s">
        <v>89</v>
      </c>
      <c r="D137" s="48">
        <v>1993</v>
      </c>
      <c r="E137" s="44" t="s">
        <v>91</v>
      </c>
      <c r="F137" s="29"/>
      <c r="G137" s="29"/>
      <c r="H137" s="29"/>
      <c r="I137" s="29"/>
      <c r="J137" s="29"/>
      <c r="K137" s="22">
        <v>0.5024305555555556</v>
      </c>
    </row>
    <row r="138" spans="1:15" ht="12.75">
      <c r="A138" s="29">
        <v>70</v>
      </c>
      <c r="B138" s="46" t="s">
        <v>36</v>
      </c>
      <c r="C138" s="47" t="s">
        <v>37</v>
      </c>
      <c r="D138" s="48">
        <v>1992</v>
      </c>
      <c r="E138" s="47" t="s">
        <v>21</v>
      </c>
      <c r="F138" s="27"/>
      <c r="G138" s="29"/>
      <c r="H138" s="29"/>
      <c r="I138" s="29"/>
      <c r="J138" s="29"/>
      <c r="K138" s="22">
        <v>0.502777777777778</v>
      </c>
      <c r="M138" s="30"/>
      <c r="N138" s="31"/>
      <c r="O138" s="30"/>
    </row>
    <row r="139" spans="1:15" ht="12.75">
      <c r="A139" s="29">
        <v>71</v>
      </c>
      <c r="B139" s="46" t="s">
        <v>22</v>
      </c>
      <c r="C139" s="47" t="s">
        <v>49</v>
      </c>
      <c r="D139" s="48">
        <v>1990</v>
      </c>
      <c r="E139" s="47" t="s">
        <v>47</v>
      </c>
      <c r="F139" s="27"/>
      <c r="G139" s="29"/>
      <c r="H139" s="29"/>
      <c r="I139" s="29"/>
      <c r="J139" s="29"/>
      <c r="K139" s="22">
        <v>0.503125</v>
      </c>
      <c r="L139" s="25" t="s">
        <v>155</v>
      </c>
      <c r="M139" s="30"/>
      <c r="N139" s="31"/>
      <c r="O139" s="19"/>
    </row>
    <row r="140" spans="1:15" ht="15.75">
      <c r="A140" s="29">
        <v>72</v>
      </c>
      <c r="B140" s="46" t="s">
        <v>73</v>
      </c>
      <c r="C140" s="47" t="s">
        <v>72</v>
      </c>
      <c r="D140" s="48">
        <v>1993</v>
      </c>
      <c r="E140" s="44" t="s">
        <v>66</v>
      </c>
      <c r="F140" s="27"/>
      <c r="G140" s="29"/>
      <c r="H140" s="29"/>
      <c r="I140" s="29"/>
      <c r="J140" s="29"/>
      <c r="K140" s="22">
        <v>0.503472222222222</v>
      </c>
      <c r="L140" s="1"/>
      <c r="M140" s="30"/>
      <c r="N140" s="31"/>
      <c r="O140" s="19"/>
    </row>
    <row r="141" spans="1:12" ht="15.75">
      <c r="A141" s="29">
        <v>73</v>
      </c>
      <c r="B141" s="46" t="s">
        <v>50</v>
      </c>
      <c r="C141" s="47" t="s">
        <v>51</v>
      </c>
      <c r="D141" s="48">
        <v>1992</v>
      </c>
      <c r="E141" s="44" t="s">
        <v>47</v>
      </c>
      <c r="F141" s="29"/>
      <c r="G141" s="29"/>
      <c r="H141" s="29"/>
      <c r="I141" s="29"/>
      <c r="J141" s="29"/>
      <c r="K141" s="22">
        <v>0.503819444444445</v>
      </c>
      <c r="L141" s="1"/>
    </row>
    <row r="142" spans="1:11" ht="12.75">
      <c r="A142" s="29">
        <v>74</v>
      </c>
      <c r="B142" s="46" t="s">
        <v>74</v>
      </c>
      <c r="C142" s="47" t="s">
        <v>70</v>
      </c>
      <c r="D142" s="48">
        <v>1993</v>
      </c>
      <c r="E142" s="44" t="s">
        <v>66</v>
      </c>
      <c r="F142" s="29"/>
      <c r="G142" s="29"/>
      <c r="H142" s="29"/>
      <c r="I142" s="29"/>
      <c r="J142" s="29"/>
      <c r="K142" s="22">
        <v>0.504166666666667</v>
      </c>
    </row>
    <row r="143" spans="1:12" ht="12.75">
      <c r="A143" s="29">
        <v>75</v>
      </c>
      <c r="B143" s="46" t="s">
        <v>22</v>
      </c>
      <c r="C143" s="47" t="s">
        <v>52</v>
      </c>
      <c r="D143" s="48">
        <v>1991</v>
      </c>
      <c r="E143" s="47" t="s">
        <v>47</v>
      </c>
      <c r="F143" s="27"/>
      <c r="G143" s="29"/>
      <c r="H143" s="29"/>
      <c r="I143" s="29"/>
      <c r="J143" s="29"/>
      <c r="K143" s="22">
        <v>0.504513888888889</v>
      </c>
      <c r="L143" s="25" t="s">
        <v>155</v>
      </c>
    </row>
    <row r="144" spans="1:11" ht="12.75">
      <c r="A144" s="29">
        <v>76</v>
      </c>
      <c r="B144" s="46" t="s">
        <v>38</v>
      </c>
      <c r="C144" s="47" t="s">
        <v>39</v>
      </c>
      <c r="D144" s="48">
        <v>1992</v>
      </c>
      <c r="E144" s="44" t="s">
        <v>40</v>
      </c>
      <c r="F144" s="27"/>
      <c r="G144" s="29"/>
      <c r="H144" s="29"/>
      <c r="I144" s="29"/>
      <c r="J144" s="29"/>
      <c r="K144" s="22">
        <v>0.504861111111112</v>
      </c>
    </row>
    <row r="145" spans="1:11" ht="12.75">
      <c r="A145" s="29">
        <v>77</v>
      </c>
      <c r="B145" s="46" t="s">
        <v>34</v>
      </c>
      <c r="C145" s="47" t="s">
        <v>35</v>
      </c>
      <c r="D145" s="48">
        <v>1992</v>
      </c>
      <c r="E145" s="47" t="s">
        <v>21</v>
      </c>
      <c r="F145" s="27"/>
      <c r="G145" s="27"/>
      <c r="H145" s="27"/>
      <c r="I145" s="27"/>
      <c r="J145" s="29"/>
      <c r="K145" s="22">
        <v>0.505208333333334</v>
      </c>
    </row>
    <row r="146" spans="1:15" ht="12.75">
      <c r="A146" s="29">
        <v>78</v>
      </c>
      <c r="B146" s="46" t="s">
        <v>32</v>
      </c>
      <c r="C146" s="47" t="s">
        <v>33</v>
      </c>
      <c r="D146" s="48">
        <v>1992</v>
      </c>
      <c r="E146" s="44" t="s">
        <v>10</v>
      </c>
      <c r="F146" s="29"/>
      <c r="G146" s="29"/>
      <c r="H146" s="29"/>
      <c r="I146" s="29"/>
      <c r="J146" s="29"/>
      <c r="K146" s="22">
        <v>0.505555555555556</v>
      </c>
      <c r="L146" s="35"/>
      <c r="M146" s="30"/>
      <c r="N146" s="31"/>
      <c r="O146" s="30"/>
    </row>
    <row r="147" spans="1:12" ht="12.75">
      <c r="A147" s="29">
        <v>79</v>
      </c>
      <c r="B147" s="46" t="s">
        <v>41</v>
      </c>
      <c r="C147" s="47" t="s">
        <v>42</v>
      </c>
      <c r="D147" s="48">
        <v>1989</v>
      </c>
      <c r="E147" s="44" t="s">
        <v>40</v>
      </c>
      <c r="F147" s="29"/>
      <c r="G147" s="29"/>
      <c r="H147" s="29"/>
      <c r="I147" s="29"/>
      <c r="J147" s="29"/>
      <c r="K147" s="22">
        <v>0.505902777777778</v>
      </c>
      <c r="L147" s="25" t="s">
        <v>155</v>
      </c>
    </row>
    <row r="148" spans="13:15" ht="12.75">
      <c r="M148" s="30"/>
      <c r="N148" s="31"/>
      <c r="O148" s="30"/>
    </row>
    <row r="149" spans="13:15" ht="12.75">
      <c r="M149" s="30"/>
      <c r="N149" s="31"/>
      <c r="O149" s="30"/>
    </row>
    <row r="150" spans="13:15" ht="12.75">
      <c r="M150" s="30"/>
      <c r="N150" s="31"/>
      <c r="O150" s="20"/>
    </row>
    <row r="151" spans="13:15" ht="12.75">
      <c r="M151" s="3"/>
      <c r="N151" s="3"/>
      <c r="O151" s="20"/>
    </row>
    <row r="159" spans="13:16" ht="12.75">
      <c r="M159" s="30"/>
      <c r="N159" s="31"/>
      <c r="O159" s="20"/>
      <c r="P159" s="3"/>
    </row>
    <row r="169" spans="1:12" ht="15.75">
      <c r="A169" s="40"/>
      <c r="B169" s="40"/>
      <c r="C169" s="40"/>
      <c r="D169" s="40"/>
      <c r="E169" s="17"/>
      <c r="F169" s="24"/>
      <c r="G169" s="24"/>
      <c r="H169" s="24"/>
      <c r="I169" s="24"/>
      <c r="J169" s="24"/>
      <c r="K169" s="24"/>
      <c r="L169" s="3"/>
    </row>
    <row r="170" spans="1:12" ht="12.75">
      <c r="A170" s="57"/>
      <c r="B170" s="58"/>
      <c r="C170" s="59"/>
      <c r="D170" s="17"/>
      <c r="E170" s="17"/>
      <c r="F170" s="57"/>
      <c r="G170" s="57"/>
      <c r="H170" s="57"/>
      <c r="I170" s="57"/>
      <c r="J170" s="57"/>
      <c r="K170" s="39"/>
      <c r="L170" s="3"/>
    </row>
    <row r="171" spans="1:12" ht="12.75">
      <c r="A171" s="32"/>
      <c r="B171" s="20"/>
      <c r="C171" s="20"/>
      <c r="D171" s="20"/>
      <c r="E171" s="20"/>
      <c r="F171" s="3"/>
      <c r="G171" s="3"/>
      <c r="H171" s="3"/>
      <c r="I171" s="3"/>
      <c r="J171" s="3"/>
      <c r="K171" s="60"/>
      <c r="L171" s="3"/>
    </row>
    <row r="172" spans="1:12" ht="12.75">
      <c r="A172" s="34"/>
      <c r="B172" s="35"/>
      <c r="C172" s="30"/>
      <c r="D172" s="31"/>
      <c r="E172" s="19"/>
      <c r="F172" s="3"/>
      <c r="G172" s="34"/>
      <c r="H172" s="34"/>
      <c r="I172" s="34"/>
      <c r="J172" s="34"/>
      <c r="K172" s="42"/>
      <c r="L172" s="3"/>
    </row>
    <row r="173" spans="1:12" ht="12.75">
      <c r="A173" s="32"/>
      <c r="B173" s="20"/>
      <c r="C173" s="20"/>
      <c r="D173" s="20"/>
      <c r="E173" s="20"/>
      <c r="F173" s="3"/>
      <c r="G173" s="3"/>
      <c r="H173" s="3"/>
      <c r="I173" s="3"/>
      <c r="J173" s="3"/>
      <c r="K173" s="60"/>
      <c r="L173" s="3"/>
    </row>
    <row r="174" spans="1:12" ht="12.75">
      <c r="A174" s="34"/>
      <c r="B174" s="35"/>
      <c r="C174" s="30"/>
      <c r="D174" s="31"/>
      <c r="E174" s="19"/>
      <c r="F174" s="34"/>
      <c r="G174" s="34"/>
      <c r="H174" s="34"/>
      <c r="I174" s="34"/>
      <c r="J174" s="34"/>
      <c r="K174" s="42"/>
      <c r="L174" s="3"/>
    </row>
    <row r="175" spans="1:12" ht="12.75">
      <c r="A175" s="32"/>
      <c r="B175" s="20"/>
      <c r="C175" s="20"/>
      <c r="D175" s="20"/>
      <c r="E175" s="20"/>
      <c r="F175" s="3"/>
      <c r="G175" s="3"/>
      <c r="H175" s="3"/>
      <c r="I175" s="3"/>
      <c r="J175" s="3"/>
      <c r="K175" s="60"/>
      <c r="L175" s="61"/>
    </row>
    <row r="176" spans="1:11" ht="12.75">
      <c r="A176" s="34"/>
      <c r="B176" s="20"/>
      <c r="C176" s="20"/>
      <c r="D176" s="20"/>
      <c r="E176" s="20"/>
      <c r="F176" s="34"/>
      <c r="G176" s="34"/>
      <c r="H176" s="34"/>
      <c r="I176" s="34"/>
      <c r="J176" s="34"/>
      <c r="K176" s="42"/>
    </row>
    <row r="177" spans="1:11" ht="15.75">
      <c r="A177" s="1"/>
      <c r="B177" s="56"/>
      <c r="C177" s="56"/>
      <c r="D177" s="62"/>
      <c r="E177" s="17"/>
      <c r="F177" s="24"/>
      <c r="G177" s="24"/>
      <c r="H177" s="24"/>
      <c r="I177" s="24"/>
      <c r="J177" s="24"/>
      <c r="K177" s="24"/>
    </row>
    <row r="178" spans="1:11" ht="12.75">
      <c r="A178" s="57"/>
      <c r="B178" s="58"/>
      <c r="C178" s="59"/>
      <c r="D178" s="17"/>
      <c r="E178" s="17"/>
      <c r="F178" s="57"/>
      <c r="G178" s="57"/>
      <c r="H178" s="57"/>
      <c r="I178" s="57"/>
      <c r="J178" s="57"/>
      <c r="K178" s="39"/>
    </row>
    <row r="179" spans="1:11" ht="12.75">
      <c r="A179" s="34"/>
      <c r="B179" s="35"/>
      <c r="C179" s="30"/>
      <c r="D179" s="31"/>
      <c r="E179" s="19"/>
      <c r="F179" s="3"/>
      <c r="G179" s="57"/>
      <c r="H179" s="57"/>
      <c r="I179" s="57"/>
      <c r="J179" s="57"/>
      <c r="K179" s="42"/>
    </row>
    <row r="180" spans="1:11" ht="12.75">
      <c r="A180" s="34"/>
      <c r="B180" s="35"/>
      <c r="C180" s="30"/>
      <c r="D180" s="31"/>
      <c r="E180" s="19"/>
      <c r="F180" s="34"/>
      <c r="G180" s="34"/>
      <c r="H180" s="34"/>
      <c r="I180" s="34"/>
      <c r="J180" s="34"/>
      <c r="K180" s="42"/>
    </row>
    <row r="181" spans="1:11" ht="12.75">
      <c r="A181" s="34"/>
      <c r="B181" s="35"/>
      <c r="C181" s="30"/>
      <c r="D181" s="31"/>
      <c r="E181" s="19"/>
      <c r="F181" s="34"/>
      <c r="G181" s="34"/>
      <c r="H181" s="34"/>
      <c r="I181" s="34"/>
      <c r="J181" s="34"/>
      <c r="K181" s="42"/>
    </row>
    <row r="182" spans="1:11" ht="12.75">
      <c r="A182" s="34"/>
      <c r="B182" s="35"/>
      <c r="C182" s="30"/>
      <c r="D182" s="31"/>
      <c r="E182" s="30"/>
      <c r="F182" s="34"/>
      <c r="G182" s="34"/>
      <c r="H182" s="34"/>
      <c r="I182" s="34"/>
      <c r="J182" s="34"/>
      <c r="K182" s="42"/>
    </row>
    <row r="183" spans="1:15" ht="12.75">
      <c r="A183" s="34"/>
      <c r="B183" s="35"/>
      <c r="C183" s="30"/>
      <c r="D183" s="31"/>
      <c r="E183" s="30"/>
      <c r="F183" s="34"/>
      <c r="G183" s="34"/>
      <c r="H183" s="34"/>
      <c r="I183" s="34"/>
      <c r="J183" s="34"/>
      <c r="K183" s="42"/>
      <c r="L183" s="35"/>
      <c r="M183" s="30"/>
      <c r="N183" s="31"/>
      <c r="O183" s="19"/>
    </row>
    <row r="184" spans="1:15" ht="12.75">
      <c r="A184" s="32"/>
      <c r="B184" s="20"/>
      <c r="C184" s="20"/>
      <c r="D184" s="20"/>
      <c r="E184" s="20"/>
      <c r="F184" s="3"/>
      <c r="G184" s="3"/>
      <c r="H184" s="3"/>
      <c r="I184" s="3"/>
      <c r="J184" s="3"/>
      <c r="K184" s="60"/>
      <c r="L184" s="3"/>
      <c r="M184" s="3"/>
      <c r="N184" s="3"/>
      <c r="O184" s="3"/>
    </row>
    <row r="185" spans="1:11" ht="12.75">
      <c r="A185" s="34"/>
      <c r="B185" s="35"/>
      <c r="C185" s="30"/>
      <c r="D185" s="31"/>
      <c r="E185" s="19"/>
      <c r="F185" s="3"/>
      <c r="G185" s="34"/>
      <c r="H185" s="34"/>
      <c r="I185" s="34"/>
      <c r="J185" s="34"/>
      <c r="K185" s="42"/>
    </row>
    <row r="186" spans="1:15" ht="12.75">
      <c r="A186" s="34"/>
      <c r="B186" s="35"/>
      <c r="C186" s="30"/>
      <c r="D186" s="31"/>
      <c r="E186" s="19"/>
      <c r="F186" s="34"/>
      <c r="G186" s="34"/>
      <c r="H186" s="34"/>
      <c r="I186" s="34"/>
      <c r="J186" s="34"/>
      <c r="K186" s="42"/>
      <c r="L186" s="3"/>
      <c r="M186" s="3"/>
      <c r="N186" s="3"/>
      <c r="O186" s="3"/>
    </row>
    <row r="187" spans="1:15" ht="12.75">
      <c r="A187" s="34"/>
      <c r="B187" s="35"/>
      <c r="C187" s="30"/>
      <c r="D187" s="31"/>
      <c r="E187" s="19"/>
      <c r="F187" s="3"/>
      <c r="G187" s="34"/>
      <c r="H187" s="34"/>
      <c r="I187" s="34"/>
      <c r="J187" s="34"/>
      <c r="K187" s="42"/>
      <c r="L187" s="3"/>
      <c r="M187" s="3"/>
      <c r="N187" s="3"/>
      <c r="O187" s="3"/>
    </row>
    <row r="188" spans="1:15" ht="12.75">
      <c r="A188" s="34"/>
      <c r="B188" s="35"/>
      <c r="C188" s="30"/>
      <c r="D188" s="31"/>
      <c r="E188" s="19"/>
      <c r="F188" s="3"/>
      <c r="G188" s="3"/>
      <c r="H188" s="3"/>
      <c r="I188" s="3"/>
      <c r="J188" s="3"/>
      <c r="K188" s="42"/>
      <c r="L188" s="3"/>
      <c r="M188" s="3"/>
      <c r="N188" s="3"/>
      <c r="O188" s="3"/>
    </row>
    <row r="189" spans="1:15" ht="12.75">
      <c r="A189" s="32"/>
      <c r="B189" s="20"/>
      <c r="C189" s="20"/>
      <c r="D189" s="31"/>
      <c r="E189" s="20"/>
      <c r="F189" s="3"/>
      <c r="G189" s="3"/>
      <c r="H189" s="3"/>
      <c r="I189" s="3"/>
      <c r="J189" s="3"/>
      <c r="K189" s="42"/>
      <c r="L189" s="20"/>
      <c r="M189" s="20"/>
      <c r="N189" s="31"/>
      <c r="O189" s="20"/>
    </row>
    <row r="190" spans="12:15" ht="12.75">
      <c r="L190" s="3"/>
      <c r="M190" s="3"/>
      <c r="N190" s="3"/>
      <c r="O190" s="3"/>
    </row>
    <row r="191" spans="12:15" ht="12.75">
      <c r="L191" s="3"/>
      <c r="M191" s="3"/>
      <c r="N191" s="3"/>
      <c r="O191" s="3"/>
    </row>
    <row r="193" spans="12:16" ht="12.75">
      <c r="L193" s="35"/>
      <c r="M193" s="30"/>
      <c r="N193" s="31"/>
      <c r="O193" s="20"/>
      <c r="P193" s="3"/>
    </row>
    <row r="194" spans="12:16" ht="12.75">
      <c r="L194" s="36"/>
      <c r="M194" s="37"/>
      <c r="N194" s="38"/>
      <c r="O194" s="20"/>
      <c r="P194" s="3"/>
    </row>
    <row r="195" ht="12.75">
      <c r="P195" s="3"/>
    </row>
    <row r="201" ht="15.75">
      <c r="L201" s="1"/>
    </row>
    <row r="202" ht="12.75">
      <c r="L202" s="3"/>
    </row>
    <row r="221" spans="1:11" ht="12.75">
      <c r="A221" s="34"/>
      <c r="F221" s="34"/>
      <c r="G221" s="34"/>
      <c r="H221" s="34"/>
      <c r="I221" s="34"/>
      <c r="J221" s="34"/>
      <c r="K221" s="33"/>
    </row>
  </sheetData>
  <sheetProtection/>
  <mergeCells count="9">
    <mergeCell ref="A1:K1"/>
    <mergeCell ref="J2:K2"/>
    <mergeCell ref="A4:D4"/>
    <mergeCell ref="K32:L32"/>
    <mergeCell ref="M47:N47"/>
    <mergeCell ref="A42:B42"/>
    <mergeCell ref="A43:B43"/>
    <mergeCell ref="A12:D12"/>
    <mergeCell ref="A22:D22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0"/>
  <sheetViews>
    <sheetView tabSelected="1" zoomScalePageLayoutView="0" workbookViewId="0" topLeftCell="A76">
      <selection activeCell="G93" sqref="G93"/>
    </sheetView>
  </sheetViews>
  <sheetFormatPr defaultColWidth="9.140625" defaultRowHeight="12.75"/>
  <cols>
    <col min="1" max="1" width="4.57421875" style="0" customWidth="1"/>
    <col min="2" max="2" width="3.57421875" style="0" customWidth="1"/>
    <col min="3" max="3" width="16.57421875" style="0" customWidth="1"/>
    <col min="4" max="4" width="12.57421875" style="0" customWidth="1"/>
    <col min="5" max="5" width="5.140625" style="0" customWidth="1"/>
    <col min="6" max="6" width="23.8515625" style="0" customWidth="1"/>
    <col min="7" max="7" width="7.7109375" style="0" customWidth="1"/>
    <col min="8" max="9" width="3.28125" style="0" customWidth="1"/>
    <col min="10" max="10" width="3.28125" style="66" customWidth="1"/>
    <col min="11" max="12" width="3.28125" style="0" customWidth="1"/>
    <col min="13" max="13" width="7.8515625" style="0" customWidth="1"/>
    <col min="14" max="14" width="2.140625" style="0" customWidth="1"/>
    <col min="16" max="16" width="9.421875" style="0" customWidth="1"/>
  </cols>
  <sheetData>
    <row r="1" spans="2:13" ht="24">
      <c r="B1" s="98" t="s">
        <v>172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2:13" ht="12.75">
      <c r="B2" s="66"/>
      <c r="C2" s="26" t="s">
        <v>104</v>
      </c>
      <c r="D2" s="8"/>
      <c r="E2" s="8"/>
      <c r="F2" s="8"/>
      <c r="G2" s="8"/>
      <c r="H2" s="8" t="s">
        <v>173</v>
      </c>
      <c r="L2" s="99">
        <v>40565</v>
      </c>
      <c r="M2" s="99"/>
    </row>
    <row r="3" spans="2:16" ht="12.75">
      <c r="B3" s="66"/>
      <c r="C3" s="8"/>
      <c r="D3" s="8"/>
      <c r="E3" s="8"/>
      <c r="F3" s="8"/>
      <c r="G3" s="8"/>
      <c r="M3" s="21"/>
      <c r="P3" s="21"/>
    </row>
    <row r="4" spans="2:16" ht="16.5" thickBot="1">
      <c r="B4" s="97" t="s">
        <v>157</v>
      </c>
      <c r="C4" s="97"/>
      <c r="D4" s="97"/>
      <c r="E4" s="97"/>
      <c r="F4" s="17" t="s">
        <v>0</v>
      </c>
      <c r="G4" s="17"/>
      <c r="H4" s="24" t="s">
        <v>169</v>
      </c>
      <c r="I4" s="24"/>
      <c r="J4" s="1"/>
      <c r="K4" s="24"/>
      <c r="L4" s="24"/>
      <c r="M4" s="24"/>
      <c r="N4" s="24"/>
      <c r="P4" s="24"/>
    </row>
    <row r="5" spans="1:18" ht="12.75">
      <c r="A5" s="27" t="s">
        <v>187</v>
      </c>
      <c r="B5" s="2" t="s">
        <v>1</v>
      </c>
      <c r="C5" s="9" t="s">
        <v>2</v>
      </c>
      <c r="D5" s="12" t="s">
        <v>3</v>
      </c>
      <c r="E5" s="14" t="s">
        <v>4</v>
      </c>
      <c r="F5" s="14" t="s">
        <v>5</v>
      </c>
      <c r="G5" s="14" t="s">
        <v>188</v>
      </c>
      <c r="H5" s="2" t="s">
        <v>6</v>
      </c>
      <c r="I5" s="2" t="s">
        <v>7</v>
      </c>
      <c r="J5" s="2"/>
      <c r="K5" s="74"/>
      <c r="L5" s="78" t="s">
        <v>8</v>
      </c>
      <c r="M5" s="77" t="s">
        <v>181</v>
      </c>
      <c r="N5" s="3"/>
      <c r="P5" s="22" t="s">
        <v>181</v>
      </c>
      <c r="Q5" s="25" t="s">
        <v>182</v>
      </c>
      <c r="R5" s="69" t="s">
        <v>183</v>
      </c>
    </row>
    <row r="6" spans="1:18" ht="12.75">
      <c r="A6" s="5"/>
      <c r="B6" s="4"/>
      <c r="C6" s="11"/>
      <c r="D6" s="11"/>
      <c r="E6" s="11"/>
      <c r="F6" s="11"/>
      <c r="G6" s="11"/>
      <c r="H6" s="4"/>
      <c r="I6" s="4"/>
      <c r="J6" s="4"/>
      <c r="K6" s="81"/>
      <c r="L6" s="83"/>
      <c r="M6" s="82"/>
      <c r="P6" s="23"/>
      <c r="R6" s="70"/>
    </row>
    <row r="7" spans="1:16" ht="12.75">
      <c r="A7" s="5"/>
      <c r="B7" s="4"/>
      <c r="C7" s="10"/>
      <c r="D7" s="13"/>
      <c r="E7" s="15"/>
      <c r="F7" s="18"/>
      <c r="G7" s="18"/>
      <c r="H7" s="4"/>
      <c r="I7" s="4"/>
      <c r="J7" s="4"/>
      <c r="K7" s="81"/>
      <c r="L7" s="83"/>
      <c r="M7" s="82"/>
      <c r="P7" s="23"/>
    </row>
    <row r="8" spans="1:16" ht="12.75">
      <c r="A8" s="5"/>
      <c r="B8" s="4"/>
      <c r="C8" s="10"/>
      <c r="D8" s="13"/>
      <c r="E8" s="15"/>
      <c r="F8" s="18"/>
      <c r="G8" s="18"/>
      <c r="H8" s="4"/>
      <c r="I8" s="4"/>
      <c r="J8" s="4"/>
      <c r="K8" s="81"/>
      <c r="L8" s="83"/>
      <c r="M8" s="82"/>
      <c r="P8" s="23"/>
    </row>
    <row r="9" spans="1:16" ht="13.5" thickBot="1">
      <c r="A9" s="5"/>
      <c r="B9" s="4"/>
      <c r="C9" s="11"/>
      <c r="D9" s="11"/>
      <c r="E9" s="11"/>
      <c r="F9" s="11"/>
      <c r="G9" s="11"/>
      <c r="H9" s="4"/>
      <c r="I9" s="4"/>
      <c r="J9" s="4"/>
      <c r="K9" s="81"/>
      <c r="L9" s="84"/>
      <c r="M9" s="82"/>
      <c r="P9" s="23"/>
    </row>
    <row r="10" spans="2:16" ht="12.75">
      <c r="B10" s="66"/>
      <c r="C10" s="8"/>
      <c r="D10" s="8"/>
      <c r="E10" s="8"/>
      <c r="F10" s="8"/>
      <c r="G10" s="8"/>
      <c r="M10" s="21"/>
      <c r="P10" s="21"/>
    </row>
    <row r="11" spans="2:16" ht="12.75">
      <c r="B11" s="66"/>
      <c r="C11" s="8"/>
      <c r="D11" s="8"/>
      <c r="E11" s="8"/>
      <c r="F11" s="8"/>
      <c r="G11" s="8"/>
      <c r="M11" s="21"/>
      <c r="P11" s="21"/>
    </row>
    <row r="12" spans="2:16" ht="16.5" thickBot="1">
      <c r="B12" s="97" t="s">
        <v>158</v>
      </c>
      <c r="C12" s="97"/>
      <c r="D12" s="97"/>
      <c r="E12" s="97"/>
      <c r="F12" s="17" t="s">
        <v>0</v>
      </c>
      <c r="G12" s="17"/>
      <c r="H12" s="24" t="s">
        <v>169</v>
      </c>
      <c r="I12" s="24"/>
      <c r="J12" s="1"/>
      <c r="K12" s="24"/>
      <c r="L12" s="24"/>
      <c r="M12" s="24"/>
      <c r="N12" s="24"/>
      <c r="P12" s="24"/>
    </row>
    <row r="13" spans="1:17" ht="12.75">
      <c r="A13" s="27" t="s">
        <v>187</v>
      </c>
      <c r="B13" s="2" t="s">
        <v>1</v>
      </c>
      <c r="C13" s="9" t="s">
        <v>2</v>
      </c>
      <c r="D13" s="12" t="s">
        <v>3</v>
      </c>
      <c r="E13" s="14" t="s">
        <v>4</v>
      </c>
      <c r="F13" s="14" t="s">
        <v>5</v>
      </c>
      <c r="G13" s="14" t="s">
        <v>188</v>
      </c>
      <c r="H13" s="2" t="s">
        <v>6</v>
      </c>
      <c r="I13" s="2" t="s">
        <v>7</v>
      </c>
      <c r="J13" s="2"/>
      <c r="K13" s="74"/>
      <c r="L13" s="78" t="s">
        <v>8</v>
      </c>
      <c r="M13" s="77" t="s">
        <v>181</v>
      </c>
      <c r="N13" s="3"/>
      <c r="P13" s="22" t="s">
        <v>181</v>
      </c>
      <c r="Q13" s="25" t="s">
        <v>182</v>
      </c>
    </row>
    <row r="14" spans="1:18" ht="12.75">
      <c r="A14" s="29">
        <v>1</v>
      </c>
      <c r="B14" s="29">
        <v>5</v>
      </c>
      <c r="C14" s="52" t="s">
        <v>29</v>
      </c>
      <c r="D14" s="52" t="s">
        <v>109</v>
      </c>
      <c r="E14" s="48">
        <v>1998</v>
      </c>
      <c r="F14" s="52" t="s">
        <v>66</v>
      </c>
      <c r="G14" s="22">
        <f>Q14-P14</f>
        <v>0.010983796296296533</v>
      </c>
      <c r="H14" s="29">
        <v>0</v>
      </c>
      <c r="I14" s="29">
        <v>2</v>
      </c>
      <c r="J14" s="29"/>
      <c r="K14" s="75"/>
      <c r="L14" s="79">
        <f aca="true" t="shared" si="0" ref="L14:L19">SUM(H14:K14)</f>
        <v>2</v>
      </c>
      <c r="M14" s="77">
        <f aca="true" t="shared" si="1" ref="M14:M19">Q14-P14+(R14*L14)</f>
        <v>0.011678240740740977</v>
      </c>
      <c r="P14" s="22">
        <v>0.459722222222222</v>
      </c>
      <c r="Q14" s="70">
        <v>0.4707060185185185</v>
      </c>
      <c r="R14" s="70">
        <v>0.00034722222222222224</v>
      </c>
    </row>
    <row r="15" spans="1:18" ht="12.75">
      <c r="A15" s="29">
        <v>2</v>
      </c>
      <c r="B15" s="29">
        <v>1</v>
      </c>
      <c r="C15" s="52" t="s">
        <v>30</v>
      </c>
      <c r="D15" s="52" t="s">
        <v>31</v>
      </c>
      <c r="E15" s="48">
        <v>1998</v>
      </c>
      <c r="F15" s="52" t="s">
        <v>21</v>
      </c>
      <c r="G15" s="22">
        <f>Q15-P15</f>
        <v>0.010300925925925908</v>
      </c>
      <c r="H15" s="29">
        <v>1</v>
      </c>
      <c r="I15" s="29">
        <v>3</v>
      </c>
      <c r="J15" s="29"/>
      <c r="K15" s="75"/>
      <c r="L15" s="79">
        <f t="shared" si="0"/>
        <v>4</v>
      </c>
      <c r="M15" s="77">
        <f t="shared" si="1"/>
        <v>0.011689814814814797</v>
      </c>
      <c r="N15" s="3"/>
      <c r="P15" s="22">
        <v>0.4583333333333333</v>
      </c>
      <c r="Q15" s="70">
        <v>0.4686342592592592</v>
      </c>
      <c r="R15" s="70">
        <v>0.00034722222222222224</v>
      </c>
    </row>
    <row r="16" spans="1:18" ht="12.75">
      <c r="A16" s="29">
        <v>3</v>
      </c>
      <c r="B16" s="29">
        <v>3</v>
      </c>
      <c r="C16" s="52" t="s">
        <v>108</v>
      </c>
      <c r="D16" s="52" t="s">
        <v>70</v>
      </c>
      <c r="E16" s="48">
        <v>1998</v>
      </c>
      <c r="F16" s="52" t="s">
        <v>66</v>
      </c>
      <c r="G16" s="22">
        <f>Q16-P16</f>
        <v>0.010266203703703625</v>
      </c>
      <c r="H16" s="29">
        <v>0</v>
      </c>
      <c r="I16" s="29">
        <v>5</v>
      </c>
      <c r="J16" s="29"/>
      <c r="K16" s="75"/>
      <c r="L16" s="79">
        <f t="shared" si="0"/>
        <v>5</v>
      </c>
      <c r="M16" s="77">
        <f t="shared" si="1"/>
        <v>0.012002314814814737</v>
      </c>
      <c r="P16" s="22">
        <v>0.4590277777777778</v>
      </c>
      <c r="Q16" s="70">
        <v>0.46929398148148144</v>
      </c>
      <c r="R16" s="70">
        <v>0.00034722222222222224</v>
      </c>
    </row>
    <row r="17" spans="1:18" ht="12.75">
      <c r="A17" s="29">
        <v>4</v>
      </c>
      <c r="B17" s="29">
        <v>6</v>
      </c>
      <c r="C17" s="52" t="s">
        <v>136</v>
      </c>
      <c r="D17" s="52" t="s">
        <v>137</v>
      </c>
      <c r="E17" s="48">
        <v>1998</v>
      </c>
      <c r="F17" s="52" t="s">
        <v>21</v>
      </c>
      <c r="G17" s="22">
        <f>Q17-P17</f>
        <v>0.011655092592592065</v>
      </c>
      <c r="H17" s="29">
        <v>0</v>
      </c>
      <c r="I17" s="29">
        <v>4</v>
      </c>
      <c r="J17" s="29"/>
      <c r="K17" s="75"/>
      <c r="L17" s="79">
        <f t="shared" si="0"/>
        <v>4</v>
      </c>
      <c r="M17" s="77">
        <f t="shared" si="1"/>
        <v>0.013043981481480954</v>
      </c>
      <c r="P17" s="22">
        <v>0.460069444444445</v>
      </c>
      <c r="Q17" s="70">
        <v>0.47172453703703704</v>
      </c>
      <c r="R17" s="70">
        <v>0.00034722222222222224</v>
      </c>
    </row>
    <row r="18" spans="1:18" ht="12.75">
      <c r="A18" s="29">
        <v>5</v>
      </c>
      <c r="B18" s="29">
        <v>4</v>
      </c>
      <c r="C18" s="52" t="s">
        <v>123</v>
      </c>
      <c r="D18" s="52" t="s">
        <v>23</v>
      </c>
      <c r="E18" s="48">
        <v>1998</v>
      </c>
      <c r="F18" s="52" t="s">
        <v>21</v>
      </c>
      <c r="G18" s="22">
        <f>Q18-P18</f>
        <v>0.011354166666666665</v>
      </c>
      <c r="H18" s="29">
        <v>3</v>
      </c>
      <c r="I18" s="29">
        <v>2</v>
      </c>
      <c r="J18" s="29"/>
      <c r="K18" s="75"/>
      <c r="L18" s="79">
        <f t="shared" si="0"/>
        <v>5</v>
      </c>
      <c r="M18" s="77">
        <f t="shared" si="1"/>
        <v>0.013090277777777777</v>
      </c>
      <c r="P18" s="22">
        <v>0.459375</v>
      </c>
      <c r="Q18" s="70">
        <v>0.47072916666666664</v>
      </c>
      <c r="R18" s="70">
        <v>0.00034722222222222224</v>
      </c>
    </row>
    <row r="19" spans="1:18" ht="13.5" thickBot="1">
      <c r="A19" s="29">
        <v>6</v>
      </c>
      <c r="B19" s="29">
        <v>2</v>
      </c>
      <c r="C19" s="52" t="s">
        <v>138</v>
      </c>
      <c r="D19" s="52" t="s">
        <v>70</v>
      </c>
      <c r="E19" s="48">
        <v>1999</v>
      </c>
      <c r="F19" s="52" t="s">
        <v>21</v>
      </c>
      <c r="G19" s="22">
        <f>Q19-P19</f>
        <v>0.011631944444444431</v>
      </c>
      <c r="H19" s="29">
        <v>4</v>
      </c>
      <c r="I19" s="29">
        <v>5</v>
      </c>
      <c r="J19" s="29"/>
      <c r="K19" s="75"/>
      <c r="L19" s="80">
        <f t="shared" si="0"/>
        <v>9</v>
      </c>
      <c r="M19" s="77">
        <f t="shared" si="1"/>
        <v>0.01475694444444443</v>
      </c>
      <c r="P19" s="22">
        <v>0.45868055555555554</v>
      </c>
      <c r="Q19" s="70">
        <v>0.47031249999999997</v>
      </c>
      <c r="R19" s="70">
        <v>0.00034722222222222224</v>
      </c>
    </row>
    <row r="20" spans="2:16" ht="12.75">
      <c r="B20" s="66"/>
      <c r="C20" s="8"/>
      <c r="D20" s="8"/>
      <c r="E20" s="8"/>
      <c r="F20" s="8"/>
      <c r="G20" s="8"/>
      <c r="M20" s="21"/>
      <c r="P20" s="21"/>
    </row>
    <row r="21" spans="2:16" ht="12.75">
      <c r="B21" s="66"/>
      <c r="C21" s="8"/>
      <c r="D21" s="8"/>
      <c r="E21" s="8"/>
      <c r="F21" s="8"/>
      <c r="G21" s="8"/>
      <c r="M21" s="21"/>
      <c r="P21" s="21"/>
    </row>
    <row r="22" spans="2:16" ht="16.5" thickBot="1">
      <c r="B22" s="97" t="s">
        <v>159</v>
      </c>
      <c r="C22" s="97"/>
      <c r="D22" s="97"/>
      <c r="E22" s="97"/>
      <c r="F22" s="17" t="s">
        <v>160</v>
      </c>
      <c r="G22" s="17"/>
      <c r="H22" s="24" t="s">
        <v>170</v>
      </c>
      <c r="I22" s="24"/>
      <c r="J22" s="1"/>
      <c r="K22" s="24"/>
      <c r="L22" s="24"/>
      <c r="M22" s="24"/>
      <c r="N22" s="24"/>
      <c r="P22" s="24"/>
    </row>
    <row r="23" spans="1:17" ht="12.75">
      <c r="A23" s="27" t="s">
        <v>187</v>
      </c>
      <c r="B23" s="2" t="s">
        <v>1</v>
      </c>
      <c r="C23" s="9" t="s">
        <v>2</v>
      </c>
      <c r="D23" s="12" t="s">
        <v>3</v>
      </c>
      <c r="E23" s="14" t="s">
        <v>4</v>
      </c>
      <c r="F23" s="14" t="s">
        <v>5</v>
      </c>
      <c r="G23" s="14" t="s">
        <v>188</v>
      </c>
      <c r="H23" s="2" t="s">
        <v>7</v>
      </c>
      <c r="I23" s="2" t="s">
        <v>7</v>
      </c>
      <c r="J23" s="2" t="s">
        <v>7</v>
      </c>
      <c r="K23" s="74"/>
      <c r="L23" s="78" t="s">
        <v>8</v>
      </c>
      <c r="M23" s="77" t="s">
        <v>181</v>
      </c>
      <c r="N23" s="3"/>
      <c r="P23" s="22" t="s">
        <v>181</v>
      </c>
      <c r="Q23" s="25" t="s">
        <v>182</v>
      </c>
    </row>
    <row r="24" spans="1:18" ht="12.75">
      <c r="A24" s="29">
        <v>1</v>
      </c>
      <c r="B24" s="29">
        <v>10</v>
      </c>
      <c r="C24" s="46" t="s">
        <v>64</v>
      </c>
      <c r="D24" s="47" t="s">
        <v>65</v>
      </c>
      <c r="E24" s="48">
        <v>1997</v>
      </c>
      <c r="F24" s="47" t="s">
        <v>66</v>
      </c>
      <c r="G24" s="22">
        <f>Q24-P24</f>
        <v>0.013356481481481774</v>
      </c>
      <c r="H24" s="29">
        <v>2</v>
      </c>
      <c r="I24" s="29">
        <v>3</v>
      </c>
      <c r="J24" s="29">
        <v>2</v>
      </c>
      <c r="K24" s="75"/>
      <c r="L24" s="79">
        <f>SUM(H24:K24)</f>
        <v>7</v>
      </c>
      <c r="M24" s="77">
        <f>Q24-P24+(R24*L24)</f>
        <v>0.01700231481481511</v>
      </c>
      <c r="P24" s="22">
        <v>0.461458333333333</v>
      </c>
      <c r="Q24" s="70">
        <v>0.4748148148148148</v>
      </c>
      <c r="R24" s="70">
        <v>0.0005208333333333333</v>
      </c>
    </row>
    <row r="25" spans="1:18" ht="12.75">
      <c r="A25" s="29">
        <v>2</v>
      </c>
      <c r="B25" s="29">
        <v>7</v>
      </c>
      <c r="C25" s="49" t="s">
        <v>22</v>
      </c>
      <c r="D25" s="50" t="s">
        <v>23</v>
      </c>
      <c r="E25" s="51">
        <v>1996</v>
      </c>
      <c r="F25" s="44" t="s">
        <v>21</v>
      </c>
      <c r="G25" s="22">
        <f>Q25-P25</f>
        <v>0.014282407407407327</v>
      </c>
      <c r="H25" s="29">
        <v>3</v>
      </c>
      <c r="I25" s="29">
        <v>4</v>
      </c>
      <c r="J25" s="29">
        <v>4</v>
      </c>
      <c r="K25" s="75"/>
      <c r="L25" s="79">
        <f>SUM(H25:K25)</f>
        <v>11</v>
      </c>
      <c r="M25" s="77">
        <f>Q25-P25+(R25*L25)</f>
        <v>0.020011574074073994</v>
      </c>
      <c r="P25" s="22">
        <v>0.4604166666666667</v>
      </c>
      <c r="Q25" s="73">
        <v>0.474699074074074</v>
      </c>
      <c r="R25" s="70">
        <v>0.0005208333333333333</v>
      </c>
    </row>
    <row r="26" spans="1:18" ht="12.75">
      <c r="A26" s="29">
        <v>3</v>
      </c>
      <c r="B26" s="29">
        <v>8</v>
      </c>
      <c r="C26" s="46" t="s">
        <v>96</v>
      </c>
      <c r="D26" s="47" t="s">
        <v>97</v>
      </c>
      <c r="E26" s="48">
        <v>1997</v>
      </c>
      <c r="F26" s="44" t="s">
        <v>10</v>
      </c>
      <c r="G26" s="22">
        <f>Q26-P26</f>
        <v>0.016666666666666663</v>
      </c>
      <c r="H26" s="29">
        <v>4</v>
      </c>
      <c r="I26" s="29">
        <v>3</v>
      </c>
      <c r="J26" s="29">
        <v>2</v>
      </c>
      <c r="K26" s="75"/>
      <c r="L26" s="79">
        <f>SUM(H26:K26)</f>
        <v>9</v>
      </c>
      <c r="M26" s="77">
        <f>Q26-P26+(R26*L26)</f>
        <v>0.021354166666666664</v>
      </c>
      <c r="P26" s="22">
        <v>0.4607638888888889</v>
      </c>
      <c r="Q26" s="73">
        <v>0.4774305555555556</v>
      </c>
      <c r="R26" s="70">
        <v>0.0005208333333333333</v>
      </c>
    </row>
    <row r="27" spans="1:18" ht="12.75">
      <c r="A27" s="29">
        <v>4</v>
      </c>
      <c r="B27" s="29">
        <v>11</v>
      </c>
      <c r="C27" s="46" t="s">
        <v>147</v>
      </c>
      <c r="D27" s="47" t="s">
        <v>95</v>
      </c>
      <c r="E27" s="48">
        <v>1997</v>
      </c>
      <c r="F27" s="44" t="s">
        <v>10</v>
      </c>
      <c r="G27" s="22">
        <f>Q27-P27</f>
        <v>0.017523148148147705</v>
      </c>
      <c r="H27" s="29">
        <v>3</v>
      </c>
      <c r="I27" s="29">
        <v>3</v>
      </c>
      <c r="J27" s="29">
        <v>2</v>
      </c>
      <c r="K27" s="76"/>
      <c r="L27" s="79">
        <f>SUM(H27:K27)</f>
        <v>8</v>
      </c>
      <c r="M27" s="77">
        <f>Q27-P27+(R27*L27)</f>
        <v>0.02168981481481437</v>
      </c>
      <c r="P27" s="22">
        <v>0.461805555555556</v>
      </c>
      <c r="Q27" s="70">
        <v>0.47932870370370373</v>
      </c>
      <c r="R27" s="70">
        <v>0.0005208333333333333</v>
      </c>
    </row>
    <row r="28" spans="1:16" ht="13.5" thickBot="1">
      <c r="A28" s="5"/>
      <c r="B28" s="29">
        <v>9</v>
      </c>
      <c r="C28" s="46" t="s">
        <v>44</v>
      </c>
      <c r="D28" s="47" t="s">
        <v>75</v>
      </c>
      <c r="E28" s="48">
        <v>1997</v>
      </c>
      <c r="F28" s="47" t="s">
        <v>91</v>
      </c>
      <c r="G28" s="47"/>
      <c r="H28" s="29"/>
      <c r="I28" s="29"/>
      <c r="J28" s="29"/>
      <c r="K28" s="75"/>
      <c r="L28" s="80"/>
      <c r="M28" s="77" t="s">
        <v>180</v>
      </c>
      <c r="P28" s="22" t="s">
        <v>177</v>
      </c>
    </row>
    <row r="29" spans="2:16" ht="12.75">
      <c r="B29" s="66"/>
      <c r="C29" s="8"/>
      <c r="D29" s="8"/>
      <c r="E29" s="8"/>
      <c r="F29" s="8"/>
      <c r="G29" s="8"/>
      <c r="M29" s="21"/>
      <c r="P29" s="21"/>
    </row>
    <row r="30" spans="2:16" ht="12.75">
      <c r="B30" s="66"/>
      <c r="C30" s="8"/>
      <c r="D30" s="8"/>
      <c r="E30" s="8"/>
      <c r="F30" s="8"/>
      <c r="G30" s="8"/>
      <c r="M30" s="21"/>
      <c r="P30" s="21"/>
    </row>
    <row r="31" spans="2:16" ht="12.75">
      <c r="B31" s="32"/>
      <c r="C31" s="20"/>
      <c r="D31" s="20"/>
      <c r="E31" s="20"/>
      <c r="F31" s="20"/>
      <c r="G31" s="20"/>
      <c r="H31" s="3"/>
      <c r="I31" s="3"/>
      <c r="J31" s="32"/>
      <c r="K31" s="3"/>
      <c r="L31" s="3"/>
      <c r="M31" s="68"/>
      <c r="P31" s="68"/>
    </row>
    <row r="32" spans="2:14" ht="12.75">
      <c r="B32" s="32"/>
      <c r="C32" s="20"/>
      <c r="D32" s="20"/>
      <c r="E32" s="20"/>
      <c r="F32" s="20"/>
      <c r="G32" s="20"/>
      <c r="H32" s="3"/>
      <c r="I32" s="3"/>
      <c r="J32" s="32"/>
      <c r="K32" s="3"/>
      <c r="L32" s="3"/>
      <c r="M32" s="100"/>
      <c r="N32" s="100"/>
    </row>
    <row r="33" spans="2:16" ht="16.5" thickBot="1">
      <c r="B33" s="67" t="s">
        <v>161</v>
      </c>
      <c r="C33" s="67"/>
      <c r="D33" s="67"/>
      <c r="E33" s="67"/>
      <c r="F33" s="17" t="s">
        <v>11</v>
      </c>
      <c r="G33" s="17"/>
      <c r="H33" s="24" t="s">
        <v>170</v>
      </c>
      <c r="I33" s="24"/>
      <c r="J33" s="1"/>
      <c r="K33" s="24"/>
      <c r="L33" s="24"/>
      <c r="M33" s="24"/>
      <c r="P33" s="24"/>
    </row>
    <row r="34" spans="1:17" ht="12.75">
      <c r="A34" s="27" t="s">
        <v>187</v>
      </c>
      <c r="B34" s="2" t="s">
        <v>1</v>
      </c>
      <c r="C34" s="9" t="s">
        <v>2</v>
      </c>
      <c r="D34" s="12" t="s">
        <v>3</v>
      </c>
      <c r="E34" s="14" t="s">
        <v>4</v>
      </c>
      <c r="F34" s="14" t="s">
        <v>5</v>
      </c>
      <c r="G34" s="14" t="s">
        <v>188</v>
      </c>
      <c r="H34" s="2" t="s">
        <v>7</v>
      </c>
      <c r="I34" s="2" t="s">
        <v>7</v>
      </c>
      <c r="J34" s="2" t="s">
        <v>7</v>
      </c>
      <c r="K34" s="74"/>
      <c r="L34" s="78" t="s">
        <v>8</v>
      </c>
      <c r="M34" s="77" t="s">
        <v>181</v>
      </c>
      <c r="P34" s="22" t="s">
        <v>181</v>
      </c>
      <c r="Q34" s="25" t="s">
        <v>182</v>
      </c>
    </row>
    <row r="35" spans="1:18" ht="15.75">
      <c r="A35" s="29">
        <v>1</v>
      </c>
      <c r="B35" s="29">
        <v>15</v>
      </c>
      <c r="C35" s="46" t="s">
        <v>77</v>
      </c>
      <c r="D35" s="47" t="s">
        <v>78</v>
      </c>
      <c r="E35" s="48">
        <v>1996</v>
      </c>
      <c r="F35" s="47" t="s">
        <v>76</v>
      </c>
      <c r="G35" s="22">
        <f>Q35-P35</f>
        <v>0.01171296296296337</v>
      </c>
      <c r="H35" s="29">
        <v>1</v>
      </c>
      <c r="I35" s="29">
        <v>3</v>
      </c>
      <c r="J35" s="29">
        <v>3</v>
      </c>
      <c r="K35" s="75"/>
      <c r="L35" s="79">
        <f>SUM(H35:K35)</f>
        <v>7</v>
      </c>
      <c r="M35" s="77">
        <f>Q35-P35+(R35*L35)</f>
        <v>0.015358796296296703</v>
      </c>
      <c r="N35" s="24"/>
      <c r="P35" s="22">
        <v>0.463194444444444</v>
      </c>
      <c r="Q35" s="70">
        <v>0.4749074074074074</v>
      </c>
      <c r="R35" s="70">
        <v>0.0005208333333333333</v>
      </c>
    </row>
    <row r="36" spans="1:18" ht="12.75">
      <c r="A36" s="29">
        <v>2</v>
      </c>
      <c r="B36" s="29">
        <v>12</v>
      </c>
      <c r="C36" s="52" t="s">
        <v>127</v>
      </c>
      <c r="D36" s="52" t="s">
        <v>82</v>
      </c>
      <c r="E36" s="48">
        <v>1997</v>
      </c>
      <c r="F36" s="52" t="s">
        <v>76</v>
      </c>
      <c r="G36" s="22">
        <f>Q36-P36</f>
        <v>0.014097222222222205</v>
      </c>
      <c r="H36" s="29">
        <v>4</v>
      </c>
      <c r="I36" s="29">
        <v>3</v>
      </c>
      <c r="J36" s="29">
        <v>4</v>
      </c>
      <c r="K36" s="75"/>
      <c r="L36" s="79">
        <f>SUM(H36:K36)</f>
        <v>11</v>
      </c>
      <c r="M36" s="77">
        <f>Q36-P36+(R36*L36)</f>
        <v>0.019826388888888873</v>
      </c>
      <c r="P36" s="22">
        <v>0.4621527777777778</v>
      </c>
      <c r="Q36" s="70">
        <v>0.47625</v>
      </c>
      <c r="R36" s="70">
        <v>0.0005208333333333333</v>
      </c>
    </row>
    <row r="37" spans="1:18" ht="12.75">
      <c r="A37" s="29">
        <v>3</v>
      </c>
      <c r="B37" s="29">
        <v>14</v>
      </c>
      <c r="C37" s="54" t="s">
        <v>150</v>
      </c>
      <c r="D37" s="52" t="s">
        <v>151</v>
      </c>
      <c r="E37" s="63">
        <v>1997</v>
      </c>
      <c r="F37" s="47" t="s">
        <v>91</v>
      </c>
      <c r="G37" s="22">
        <f>Q37-P37</f>
        <v>0.014803240740740964</v>
      </c>
      <c r="H37" s="29">
        <v>3</v>
      </c>
      <c r="I37" s="29">
        <v>3</v>
      </c>
      <c r="J37" s="29">
        <v>5</v>
      </c>
      <c r="K37" s="81"/>
      <c r="L37" s="79">
        <f>SUM(H37:K37)</f>
        <v>11</v>
      </c>
      <c r="M37" s="77">
        <f>Q37-P37+(R37*L37)</f>
        <v>0.02053240740740763</v>
      </c>
      <c r="P37" s="22">
        <v>0.462847222222222</v>
      </c>
      <c r="Q37" s="70">
        <v>0.477650462962963</v>
      </c>
      <c r="R37" s="70">
        <v>0.0005208333333333333</v>
      </c>
    </row>
    <row r="38" spans="1:18" ht="12.75">
      <c r="A38" s="5"/>
      <c r="B38" s="29">
        <v>13</v>
      </c>
      <c r="C38" s="52" t="s">
        <v>79</v>
      </c>
      <c r="D38" s="52" t="s">
        <v>80</v>
      </c>
      <c r="E38" s="48">
        <v>1996</v>
      </c>
      <c r="F38" s="52" t="s">
        <v>76</v>
      </c>
      <c r="G38" s="52"/>
      <c r="H38" s="29"/>
      <c r="I38" s="29"/>
      <c r="J38" s="29"/>
      <c r="K38" s="75"/>
      <c r="L38" s="79"/>
      <c r="M38" s="77" t="s">
        <v>180</v>
      </c>
      <c r="P38" s="22" t="s">
        <v>177</v>
      </c>
      <c r="R38" s="70"/>
    </row>
    <row r="39" spans="1:16" ht="13.5" thickBot="1">
      <c r="A39" s="5"/>
      <c r="B39" s="4"/>
      <c r="C39" s="11"/>
      <c r="D39" s="11"/>
      <c r="E39" s="15"/>
      <c r="F39" s="11"/>
      <c r="G39" s="11"/>
      <c r="H39" s="4"/>
      <c r="I39" s="4"/>
      <c r="J39" s="4"/>
      <c r="K39" s="81"/>
      <c r="L39" s="84"/>
      <c r="M39" s="82"/>
      <c r="N39" s="3"/>
      <c r="P39" s="23"/>
    </row>
    <row r="40" spans="2:16" ht="12.75">
      <c r="B40" s="34"/>
      <c r="C40" s="8"/>
      <c r="D40" s="8"/>
      <c r="E40" s="8"/>
      <c r="F40" s="8"/>
      <c r="G40" s="8"/>
      <c r="H40" s="55"/>
      <c r="I40" s="55"/>
      <c r="J40" s="55"/>
      <c r="K40" s="55"/>
      <c r="L40" s="55"/>
      <c r="M40" s="39"/>
      <c r="P40" s="39"/>
    </row>
    <row r="41" spans="2:16" ht="12.75">
      <c r="B41" s="66"/>
      <c r="C41" s="8"/>
      <c r="D41" s="8"/>
      <c r="E41" s="8"/>
      <c r="F41" s="8"/>
      <c r="G41" s="8"/>
      <c r="M41" s="21"/>
      <c r="P41" s="21"/>
    </row>
    <row r="42" spans="2:16" ht="12.75">
      <c r="B42" s="95" t="s">
        <v>94</v>
      </c>
      <c r="C42" s="95"/>
      <c r="D42" s="8"/>
      <c r="E42" s="8"/>
      <c r="F42" s="8"/>
      <c r="G42" s="8"/>
      <c r="M42" s="21"/>
      <c r="P42" s="21"/>
    </row>
    <row r="43" spans="2:16" ht="12.75">
      <c r="B43" s="96" t="s">
        <v>131</v>
      </c>
      <c r="C43" s="96"/>
      <c r="D43" s="8"/>
      <c r="E43" s="8"/>
      <c r="F43" s="8"/>
      <c r="G43" s="8"/>
      <c r="M43" s="21"/>
      <c r="P43" s="21"/>
    </row>
    <row r="44" spans="2:16" ht="12.75">
      <c r="B44" s="66"/>
      <c r="C44" s="8"/>
      <c r="D44" s="8"/>
      <c r="E44" s="8"/>
      <c r="F44" s="8"/>
      <c r="G44" s="8"/>
      <c r="M44" s="21"/>
      <c r="P44" s="21"/>
    </row>
    <row r="45" spans="2:16" ht="16.5" thickBot="1">
      <c r="B45" s="67" t="s">
        <v>162</v>
      </c>
      <c r="C45" s="67"/>
      <c r="D45" s="67"/>
      <c r="E45" s="67"/>
      <c r="F45" s="17" t="s">
        <v>166</v>
      </c>
      <c r="G45" s="17"/>
      <c r="H45" s="24" t="s">
        <v>170</v>
      </c>
      <c r="I45" s="24"/>
      <c r="J45" s="1"/>
      <c r="K45" s="24"/>
      <c r="L45" s="24"/>
      <c r="M45" s="24"/>
      <c r="P45" s="24"/>
    </row>
    <row r="46" spans="1:17" ht="12.75">
      <c r="A46" s="27" t="s">
        <v>187</v>
      </c>
      <c r="B46" s="2" t="s">
        <v>1</v>
      </c>
      <c r="C46" s="9" t="s">
        <v>2</v>
      </c>
      <c r="D46" s="12" t="s">
        <v>3</v>
      </c>
      <c r="E46" s="14" t="s">
        <v>4</v>
      </c>
      <c r="F46" s="14" t="s">
        <v>5</v>
      </c>
      <c r="G46" s="14" t="s">
        <v>188</v>
      </c>
      <c r="H46" s="2" t="s">
        <v>7</v>
      </c>
      <c r="I46" s="2" t="s">
        <v>12</v>
      </c>
      <c r="J46" s="2" t="s">
        <v>7</v>
      </c>
      <c r="K46" s="74" t="s">
        <v>12</v>
      </c>
      <c r="L46" s="78" t="s">
        <v>8</v>
      </c>
      <c r="M46" s="77" t="s">
        <v>181</v>
      </c>
      <c r="P46" s="22" t="s">
        <v>181</v>
      </c>
      <c r="Q46" s="25" t="s">
        <v>182</v>
      </c>
    </row>
    <row r="47" spans="1:18" ht="12.75">
      <c r="A47" s="29">
        <v>1</v>
      </c>
      <c r="B47" s="29">
        <v>21</v>
      </c>
      <c r="C47" s="52" t="s">
        <v>146</v>
      </c>
      <c r="D47" s="52" t="s">
        <v>145</v>
      </c>
      <c r="E47" s="48">
        <v>1961</v>
      </c>
      <c r="F47" s="52" t="s">
        <v>47</v>
      </c>
      <c r="G47" s="22">
        <f>Q47-P47</f>
        <v>0.01287037037037042</v>
      </c>
      <c r="H47" s="29">
        <v>0</v>
      </c>
      <c r="I47" s="29">
        <v>4</v>
      </c>
      <c r="J47" s="29">
        <v>3</v>
      </c>
      <c r="K47" s="81">
        <v>1</v>
      </c>
      <c r="L47" s="79">
        <f>SUM(H47:K47)</f>
        <v>8</v>
      </c>
      <c r="M47" s="77">
        <f>Q47-P47+(R47*L47)</f>
        <v>0.017037037037037087</v>
      </c>
      <c r="P47" s="22">
        <v>0.47256944444444443</v>
      </c>
      <c r="Q47" s="70">
        <v>0.48543981481481485</v>
      </c>
      <c r="R47" s="70">
        <v>0.0005208333333333333</v>
      </c>
    </row>
    <row r="48" spans="1:18" ht="12.75">
      <c r="A48" s="29">
        <v>2</v>
      </c>
      <c r="B48" s="29">
        <v>20</v>
      </c>
      <c r="C48" s="52" t="s">
        <v>93</v>
      </c>
      <c r="D48" s="52" t="s">
        <v>98</v>
      </c>
      <c r="E48" s="48">
        <v>1966</v>
      </c>
      <c r="F48" s="52" t="s">
        <v>90</v>
      </c>
      <c r="G48" s="22">
        <f>Q48-P48</f>
        <v>0.013229166666666625</v>
      </c>
      <c r="H48" s="29">
        <v>2</v>
      </c>
      <c r="I48" s="29">
        <v>2</v>
      </c>
      <c r="J48" s="29">
        <v>2</v>
      </c>
      <c r="K48" s="75">
        <v>5</v>
      </c>
      <c r="L48" s="79">
        <f>SUM(H48:K48)</f>
        <v>11</v>
      </c>
      <c r="M48" s="77">
        <f>Q48-P48+(R48*L48)</f>
        <v>0.018958333333333292</v>
      </c>
      <c r="P48" s="22">
        <v>0.47222222222222227</v>
      </c>
      <c r="Q48" s="70">
        <v>0.4854513888888889</v>
      </c>
      <c r="R48" s="70">
        <v>0.0005208333333333333</v>
      </c>
    </row>
    <row r="49" spans="1:16" ht="12.75">
      <c r="A49" s="5"/>
      <c r="B49" s="29">
        <v>22</v>
      </c>
      <c r="C49" s="52" t="s">
        <v>152</v>
      </c>
      <c r="D49" s="52" t="s">
        <v>89</v>
      </c>
      <c r="E49" s="48">
        <v>1965</v>
      </c>
      <c r="F49" s="52" t="s">
        <v>90</v>
      </c>
      <c r="G49" s="52"/>
      <c r="H49" s="4"/>
      <c r="I49" s="4"/>
      <c r="J49" s="4"/>
      <c r="K49" s="81"/>
      <c r="L49" s="83"/>
      <c r="M49" s="77" t="s">
        <v>180</v>
      </c>
      <c r="P49" s="22" t="s">
        <v>177</v>
      </c>
    </row>
    <row r="50" spans="1:16" ht="13.5" thickBot="1">
      <c r="A50" s="5"/>
      <c r="B50" s="4"/>
      <c r="C50" s="11"/>
      <c r="D50" s="11"/>
      <c r="E50" s="15"/>
      <c r="F50" s="11"/>
      <c r="G50" s="11"/>
      <c r="H50" s="5"/>
      <c r="I50" s="5"/>
      <c r="J50" s="6"/>
      <c r="K50" s="85"/>
      <c r="L50" s="87"/>
      <c r="M50" s="86"/>
      <c r="P50" s="64"/>
    </row>
    <row r="51" spans="2:16" ht="12.75">
      <c r="B51" s="66"/>
      <c r="C51" s="8"/>
      <c r="D51" s="8"/>
      <c r="E51" s="8"/>
      <c r="F51" s="8"/>
      <c r="G51" s="8"/>
      <c r="M51" s="21"/>
      <c r="P51" s="21"/>
    </row>
    <row r="52" spans="2:16" ht="16.5" thickBot="1">
      <c r="B52" s="67" t="s">
        <v>163</v>
      </c>
      <c r="C52" s="67"/>
      <c r="D52" s="67"/>
      <c r="E52" s="67"/>
      <c r="F52" s="17" t="s">
        <v>166</v>
      </c>
      <c r="G52" s="17"/>
      <c r="H52" s="24" t="s">
        <v>170</v>
      </c>
      <c r="I52" s="24"/>
      <c r="J52" s="1"/>
      <c r="K52" s="24"/>
      <c r="L52" s="24"/>
      <c r="M52" s="24"/>
      <c r="N52" s="24"/>
      <c r="P52" s="24"/>
    </row>
    <row r="53" spans="1:17" ht="12.75">
      <c r="A53" s="27" t="s">
        <v>187</v>
      </c>
      <c r="B53" s="71" t="s">
        <v>1</v>
      </c>
      <c r="C53" s="9" t="s">
        <v>2</v>
      </c>
      <c r="D53" s="12" t="s">
        <v>3</v>
      </c>
      <c r="E53" s="14" t="s">
        <v>4</v>
      </c>
      <c r="F53" s="14" t="s">
        <v>5</v>
      </c>
      <c r="G53" s="14" t="s">
        <v>188</v>
      </c>
      <c r="H53" s="2" t="s">
        <v>7</v>
      </c>
      <c r="I53" s="2" t="s">
        <v>12</v>
      </c>
      <c r="J53" s="2" t="s">
        <v>7</v>
      </c>
      <c r="K53" s="74" t="s">
        <v>12</v>
      </c>
      <c r="L53" s="78" t="s">
        <v>8</v>
      </c>
      <c r="M53" s="77" t="s">
        <v>181</v>
      </c>
      <c r="N53" s="3"/>
      <c r="P53" s="22" t="s">
        <v>181</v>
      </c>
      <c r="Q53" s="25" t="s">
        <v>182</v>
      </c>
    </row>
    <row r="54" spans="1:18" ht="12.75">
      <c r="A54" s="29">
        <v>1</v>
      </c>
      <c r="B54" s="53">
        <v>25</v>
      </c>
      <c r="C54" s="26" t="s">
        <v>114</v>
      </c>
      <c r="D54" s="52" t="s">
        <v>115</v>
      </c>
      <c r="E54" s="26"/>
      <c r="F54" s="52" t="s">
        <v>116</v>
      </c>
      <c r="G54" s="22">
        <f>Q54-P54</f>
        <v>0.018668981481481828</v>
      </c>
      <c r="H54" s="53">
        <v>2</v>
      </c>
      <c r="I54" s="29">
        <v>2</v>
      </c>
      <c r="J54" s="29">
        <v>1</v>
      </c>
      <c r="K54" s="75">
        <v>4</v>
      </c>
      <c r="L54" s="79">
        <f>SUM(H54:K54)</f>
        <v>9</v>
      </c>
      <c r="M54" s="77">
        <f>Q54-P54+(R54*L54)</f>
        <v>0.02335648148148183</v>
      </c>
      <c r="N54" s="20"/>
      <c r="P54" s="22">
        <v>0.473958333333333</v>
      </c>
      <c r="Q54" s="70">
        <v>0.4926273148148148</v>
      </c>
      <c r="R54" s="70">
        <v>0.0005208333333333333</v>
      </c>
    </row>
    <row r="55" spans="1:18" ht="12.75">
      <c r="A55" s="29">
        <v>2</v>
      </c>
      <c r="B55" s="72">
        <v>24</v>
      </c>
      <c r="C55" s="52" t="s">
        <v>186</v>
      </c>
      <c r="D55" s="52" t="s">
        <v>184</v>
      </c>
      <c r="E55" s="48">
        <v>1959</v>
      </c>
      <c r="F55" s="52" t="s">
        <v>185</v>
      </c>
      <c r="G55" s="22">
        <f>Q55-P55</f>
        <v>0.016319444444444386</v>
      </c>
      <c r="H55" s="29">
        <v>4</v>
      </c>
      <c r="I55" s="29">
        <v>4</v>
      </c>
      <c r="J55" s="29">
        <v>5</v>
      </c>
      <c r="K55" s="75">
        <v>5</v>
      </c>
      <c r="L55" s="79">
        <f>SUM(H55:K55)</f>
        <v>18</v>
      </c>
      <c r="M55" s="77">
        <f>Q55-P55+(R55*L55)</f>
        <v>0.025694444444444388</v>
      </c>
      <c r="N55" s="3"/>
      <c r="P55" s="22">
        <v>0.47361111111111115</v>
      </c>
      <c r="Q55" s="70">
        <v>0.48993055555555554</v>
      </c>
      <c r="R55" s="70">
        <v>0.0005208333333333333</v>
      </c>
    </row>
    <row r="56" spans="1:18" ht="13.5" thickBot="1">
      <c r="A56" s="29">
        <v>3</v>
      </c>
      <c r="B56" s="72">
        <v>23</v>
      </c>
      <c r="C56" s="52" t="s">
        <v>132</v>
      </c>
      <c r="D56" s="52" t="s">
        <v>133</v>
      </c>
      <c r="E56" s="48">
        <v>1950</v>
      </c>
      <c r="F56" s="44" t="s">
        <v>90</v>
      </c>
      <c r="G56" s="22">
        <f>Q56-P56</f>
        <v>0.019178240740740704</v>
      </c>
      <c r="H56" s="29">
        <v>3</v>
      </c>
      <c r="I56" s="29">
        <v>3</v>
      </c>
      <c r="J56" s="29">
        <v>5</v>
      </c>
      <c r="K56" s="75">
        <v>4</v>
      </c>
      <c r="L56" s="80">
        <f>SUM(H56:K56)</f>
        <v>15</v>
      </c>
      <c r="M56" s="77">
        <f>Q56-P56+(R56*L56)</f>
        <v>0.026990740740740704</v>
      </c>
      <c r="P56" s="22">
        <v>0.4732638888888889</v>
      </c>
      <c r="Q56" s="70">
        <v>0.4924421296296296</v>
      </c>
      <c r="R56" s="70">
        <v>0.0005208333333333333</v>
      </c>
    </row>
    <row r="57" spans="2:16" ht="12.75">
      <c r="B57" s="66"/>
      <c r="C57" s="8"/>
      <c r="D57" s="8"/>
      <c r="E57" s="8"/>
      <c r="F57" s="8"/>
      <c r="G57" s="8"/>
      <c r="M57" s="21"/>
      <c r="P57" s="21"/>
    </row>
    <row r="58" spans="2:16" ht="12.75">
      <c r="B58" s="66"/>
      <c r="C58" s="8"/>
      <c r="D58" s="8"/>
      <c r="E58" s="8"/>
      <c r="F58" s="8"/>
      <c r="G58" s="8"/>
      <c r="M58" s="21"/>
      <c r="N58" s="3"/>
      <c r="P58" s="21"/>
    </row>
    <row r="59" spans="2:16" ht="12.75">
      <c r="B59" s="66"/>
      <c r="C59" s="8"/>
      <c r="D59" s="8"/>
      <c r="E59" s="8"/>
      <c r="F59" s="8"/>
      <c r="G59" s="8"/>
      <c r="M59" s="21"/>
      <c r="P59" s="21"/>
    </row>
    <row r="60" spans="2:16" ht="15.75">
      <c r="B60" s="66"/>
      <c r="C60" s="8"/>
      <c r="D60" s="8"/>
      <c r="E60" s="8"/>
      <c r="F60" s="8"/>
      <c r="G60" s="8"/>
      <c r="M60" s="21"/>
      <c r="N60" s="24"/>
      <c r="P60" s="21"/>
    </row>
    <row r="61" spans="2:16" ht="12.75">
      <c r="B61" s="66"/>
      <c r="C61" s="8"/>
      <c r="D61" s="8"/>
      <c r="E61" s="8"/>
      <c r="F61" s="8"/>
      <c r="G61" s="8"/>
      <c r="M61" s="21"/>
      <c r="N61" s="3"/>
      <c r="P61" s="21"/>
    </row>
    <row r="62" spans="2:16" ht="16.5" thickBot="1">
      <c r="B62" s="67" t="s">
        <v>164</v>
      </c>
      <c r="C62" s="67"/>
      <c r="D62" s="67"/>
      <c r="E62" s="16"/>
      <c r="F62" s="17" t="s">
        <v>166</v>
      </c>
      <c r="G62" s="17"/>
      <c r="H62" s="24" t="s">
        <v>170</v>
      </c>
      <c r="I62" s="24"/>
      <c r="J62" s="1"/>
      <c r="K62" s="24"/>
      <c r="L62" s="24"/>
      <c r="M62" s="24"/>
      <c r="P62" s="24"/>
    </row>
    <row r="63" spans="1:17" ht="12.75">
      <c r="A63" s="27" t="s">
        <v>187</v>
      </c>
      <c r="B63" s="2" t="s">
        <v>1</v>
      </c>
      <c r="C63" s="9" t="s">
        <v>2</v>
      </c>
      <c r="D63" s="12" t="s">
        <v>3</v>
      </c>
      <c r="E63" s="14" t="s">
        <v>4</v>
      </c>
      <c r="F63" s="14" t="s">
        <v>5</v>
      </c>
      <c r="G63" s="14" t="s">
        <v>188</v>
      </c>
      <c r="H63" s="2" t="s">
        <v>7</v>
      </c>
      <c r="I63" s="2" t="s">
        <v>12</v>
      </c>
      <c r="J63" s="2" t="s">
        <v>7</v>
      </c>
      <c r="K63" s="74" t="s">
        <v>12</v>
      </c>
      <c r="L63" s="78" t="s">
        <v>8</v>
      </c>
      <c r="M63" s="77" t="s">
        <v>181</v>
      </c>
      <c r="P63" s="22" t="s">
        <v>181</v>
      </c>
      <c r="Q63" s="25" t="s">
        <v>182</v>
      </c>
    </row>
    <row r="64" spans="1:18" ht="13.5" thickBot="1">
      <c r="A64" s="29">
        <v>1</v>
      </c>
      <c r="B64" s="29">
        <v>26</v>
      </c>
      <c r="C64" s="46" t="s">
        <v>105</v>
      </c>
      <c r="D64" s="47" t="s">
        <v>18</v>
      </c>
      <c r="E64" s="48">
        <v>1980</v>
      </c>
      <c r="F64" s="47" t="s">
        <v>43</v>
      </c>
      <c r="G64" s="22">
        <f>Q64-P64</f>
        <v>0.015324074074074101</v>
      </c>
      <c r="H64" s="29">
        <v>5</v>
      </c>
      <c r="I64" s="29">
        <v>1</v>
      </c>
      <c r="J64" s="29">
        <v>3</v>
      </c>
      <c r="K64" s="76">
        <v>2</v>
      </c>
      <c r="L64" s="80">
        <f>SUM(H64:K64)</f>
        <v>11</v>
      </c>
      <c r="M64" s="77">
        <f>Q64-P64+(R64*L64)</f>
        <v>0.021053240740740768</v>
      </c>
      <c r="N64" s="35"/>
      <c r="P64" s="22">
        <v>0.47430555555555554</v>
      </c>
      <c r="Q64" s="70">
        <v>0.48962962962962964</v>
      </c>
      <c r="R64" s="70">
        <v>0.0005208333333333333</v>
      </c>
    </row>
    <row r="65" spans="2:16" ht="12.75">
      <c r="B65" s="66"/>
      <c r="C65" s="8"/>
      <c r="D65" s="8"/>
      <c r="E65" s="8"/>
      <c r="F65" s="8"/>
      <c r="G65" s="8"/>
      <c r="M65" s="21"/>
      <c r="N65" s="3"/>
      <c r="P65" s="21"/>
    </row>
    <row r="66" spans="2:16" ht="12.75">
      <c r="B66" s="66"/>
      <c r="C66" s="8"/>
      <c r="D66" s="8"/>
      <c r="E66" s="8"/>
      <c r="F66" s="8"/>
      <c r="G66" s="8"/>
      <c r="M66" s="21"/>
      <c r="N66" s="35"/>
      <c r="P66" s="21"/>
    </row>
    <row r="67" spans="2:16" ht="16.5" thickBot="1">
      <c r="B67" s="67" t="s">
        <v>175</v>
      </c>
      <c r="C67" s="67"/>
      <c r="D67" s="67"/>
      <c r="E67" s="67"/>
      <c r="F67" s="17" t="s">
        <v>166</v>
      </c>
      <c r="G67" s="17"/>
      <c r="H67" s="24" t="s">
        <v>174</v>
      </c>
      <c r="I67" s="24"/>
      <c r="J67" s="1"/>
      <c r="K67" s="24"/>
      <c r="L67" s="24"/>
      <c r="M67" s="24"/>
      <c r="N67" s="35"/>
      <c r="P67" s="24"/>
    </row>
    <row r="68" spans="1:17" ht="12.75">
      <c r="A68" s="27" t="s">
        <v>187</v>
      </c>
      <c r="B68" s="2" t="s">
        <v>1</v>
      </c>
      <c r="C68" s="9" t="s">
        <v>2</v>
      </c>
      <c r="D68" s="12" t="s">
        <v>3</v>
      </c>
      <c r="E68" s="14" t="s">
        <v>4</v>
      </c>
      <c r="F68" s="14" t="s">
        <v>5</v>
      </c>
      <c r="G68" s="14" t="s">
        <v>188</v>
      </c>
      <c r="H68" s="2" t="s">
        <v>7</v>
      </c>
      <c r="I68" s="2" t="s">
        <v>12</v>
      </c>
      <c r="J68" s="2" t="s">
        <v>7</v>
      </c>
      <c r="K68" s="74" t="s">
        <v>12</v>
      </c>
      <c r="L68" s="78" t="s">
        <v>8</v>
      </c>
      <c r="M68" s="77" t="s">
        <v>181</v>
      </c>
      <c r="P68" s="22" t="s">
        <v>181</v>
      </c>
      <c r="Q68" s="25" t="s">
        <v>182</v>
      </c>
    </row>
    <row r="69" spans="1:18" ht="12.75">
      <c r="A69" s="29">
        <v>1</v>
      </c>
      <c r="B69" s="29">
        <v>32</v>
      </c>
      <c r="C69" s="52" t="s">
        <v>121</v>
      </c>
      <c r="D69" s="52" t="s">
        <v>122</v>
      </c>
      <c r="E69" s="48">
        <v>1995</v>
      </c>
      <c r="F69" s="52" t="s">
        <v>47</v>
      </c>
      <c r="G69" s="22">
        <f>Q69-P69</f>
        <v>0.01861111111111108</v>
      </c>
      <c r="H69" s="27">
        <v>1</v>
      </c>
      <c r="I69" s="27">
        <v>4</v>
      </c>
      <c r="J69" s="29">
        <v>1</v>
      </c>
      <c r="K69" s="76">
        <v>2</v>
      </c>
      <c r="L69" s="79">
        <f>SUM(H69:K69)</f>
        <v>8</v>
      </c>
      <c r="M69" s="77">
        <f>Q69-P69+(R69*L69)</f>
        <v>0.022777777777777744</v>
      </c>
      <c r="P69" s="22">
        <v>0.476388888888889</v>
      </c>
      <c r="Q69" s="70">
        <v>0.49500000000000005</v>
      </c>
      <c r="R69" s="70">
        <v>0.0005208333333333333</v>
      </c>
    </row>
    <row r="70" spans="1:18" ht="12.75">
      <c r="A70" s="29">
        <v>2</v>
      </c>
      <c r="B70" s="29">
        <v>29</v>
      </c>
      <c r="C70" s="46" t="s">
        <v>60</v>
      </c>
      <c r="D70" s="47" t="s">
        <v>61</v>
      </c>
      <c r="E70" s="48">
        <v>1995</v>
      </c>
      <c r="F70" s="47" t="s">
        <v>47</v>
      </c>
      <c r="G70" s="22">
        <f>Q70-P70</f>
        <v>0.017708333333333603</v>
      </c>
      <c r="H70" s="29">
        <v>2</v>
      </c>
      <c r="I70" s="29">
        <v>4</v>
      </c>
      <c r="J70" s="29">
        <v>2</v>
      </c>
      <c r="K70" s="76">
        <v>2</v>
      </c>
      <c r="L70" s="79">
        <f>SUM(H70:K70)</f>
        <v>10</v>
      </c>
      <c r="M70" s="77">
        <f>Q70-P70+(R70*L70)</f>
        <v>0.022916666666666936</v>
      </c>
      <c r="P70" s="22">
        <v>0.475347222222222</v>
      </c>
      <c r="Q70" s="70">
        <v>0.4930555555555556</v>
      </c>
      <c r="R70" s="70">
        <v>0.0005208333333333333</v>
      </c>
    </row>
    <row r="71" spans="1:18" ht="12.75">
      <c r="A71" s="29">
        <v>3</v>
      </c>
      <c r="B71" s="29">
        <v>28</v>
      </c>
      <c r="C71" s="52" t="s">
        <v>81</v>
      </c>
      <c r="D71" s="52" t="s">
        <v>82</v>
      </c>
      <c r="E71" s="48">
        <v>1995</v>
      </c>
      <c r="F71" s="52" t="s">
        <v>76</v>
      </c>
      <c r="G71" s="22">
        <f>Q71-P71</f>
        <v>0.01736111111111105</v>
      </c>
      <c r="H71" s="29">
        <v>4</v>
      </c>
      <c r="I71" s="29">
        <v>1</v>
      </c>
      <c r="J71" s="29">
        <v>5</v>
      </c>
      <c r="K71" s="75">
        <v>1</v>
      </c>
      <c r="L71" s="79">
        <f>SUM(H71:K71)</f>
        <v>11</v>
      </c>
      <c r="M71" s="77">
        <f>Q71-P71+(R71*L71)</f>
        <v>0.023090277777777717</v>
      </c>
      <c r="P71" s="22">
        <v>0.47500000000000003</v>
      </c>
      <c r="Q71" s="70">
        <v>0.4923611111111111</v>
      </c>
      <c r="R71" s="70">
        <v>0.0005208333333333333</v>
      </c>
    </row>
    <row r="72" spans="1:18" ht="12.75">
      <c r="A72" s="29">
        <v>4</v>
      </c>
      <c r="B72" s="29">
        <v>27</v>
      </c>
      <c r="C72" s="52" t="s">
        <v>81</v>
      </c>
      <c r="D72" s="52" t="s">
        <v>120</v>
      </c>
      <c r="E72" s="48">
        <v>1995</v>
      </c>
      <c r="F72" s="52" t="s">
        <v>47</v>
      </c>
      <c r="G72" s="22">
        <f>Q72-P72</f>
        <v>0.018206018518518496</v>
      </c>
      <c r="H72" s="29">
        <v>1</v>
      </c>
      <c r="I72" s="29">
        <v>4</v>
      </c>
      <c r="J72" s="29">
        <v>3</v>
      </c>
      <c r="K72" s="75">
        <v>3</v>
      </c>
      <c r="L72" s="79">
        <f>SUM(H72:K72)</f>
        <v>11</v>
      </c>
      <c r="M72" s="77">
        <f>Q72-P72+(R72*L72)</f>
        <v>0.023935185185185164</v>
      </c>
      <c r="N72" s="3"/>
      <c r="P72" s="22">
        <v>0.4746527777777778</v>
      </c>
      <c r="Q72" s="70">
        <v>0.4928587962962963</v>
      </c>
      <c r="R72" s="70">
        <v>0.0005208333333333333</v>
      </c>
    </row>
    <row r="73" spans="1:18" ht="12.75">
      <c r="A73" s="29">
        <v>5</v>
      </c>
      <c r="B73" s="29">
        <v>30</v>
      </c>
      <c r="C73" s="46" t="s">
        <v>62</v>
      </c>
      <c r="D73" s="47" t="s">
        <v>63</v>
      </c>
      <c r="E73" s="48">
        <v>1995</v>
      </c>
      <c r="F73" s="44" t="s">
        <v>47</v>
      </c>
      <c r="G73" s="22">
        <f>Q73-P73</f>
        <v>0.01788194444444491</v>
      </c>
      <c r="H73" s="29">
        <v>2</v>
      </c>
      <c r="I73" s="29">
        <v>2</v>
      </c>
      <c r="J73" s="29">
        <v>5</v>
      </c>
      <c r="K73" s="75">
        <v>3</v>
      </c>
      <c r="L73" s="79">
        <f>SUM(H73:K73)</f>
        <v>12</v>
      </c>
      <c r="M73" s="77">
        <f>Q73-P73+(R73*L73)</f>
        <v>0.024131944444444907</v>
      </c>
      <c r="P73" s="22">
        <v>0.475694444444444</v>
      </c>
      <c r="Q73" s="70">
        <v>0.4935763888888889</v>
      </c>
      <c r="R73" s="70">
        <v>0.0005208333333333333</v>
      </c>
    </row>
    <row r="74" spans="1:18" ht="13.5" thickBot="1">
      <c r="A74" s="5"/>
      <c r="B74" s="29">
        <v>31</v>
      </c>
      <c r="C74" s="52" t="s">
        <v>86</v>
      </c>
      <c r="D74" s="52" t="s">
        <v>87</v>
      </c>
      <c r="E74" s="48">
        <v>1994</v>
      </c>
      <c r="F74" s="52" t="s">
        <v>76</v>
      </c>
      <c r="G74" s="52"/>
      <c r="H74" s="27"/>
      <c r="I74" s="27"/>
      <c r="J74" s="29"/>
      <c r="K74" s="76"/>
      <c r="L74" s="80"/>
      <c r="M74" s="77" t="s">
        <v>180</v>
      </c>
      <c r="P74" s="22">
        <v>0.476041666666667</v>
      </c>
      <c r="R74" s="70"/>
    </row>
    <row r="75" spans="2:16" ht="12.75">
      <c r="B75" s="66"/>
      <c r="C75" s="8"/>
      <c r="D75" s="8"/>
      <c r="E75" s="8"/>
      <c r="F75" s="8"/>
      <c r="G75" s="8"/>
      <c r="M75" s="21"/>
      <c r="P75" s="21"/>
    </row>
    <row r="76" spans="2:16" ht="12.75">
      <c r="B76" s="66"/>
      <c r="C76" s="8"/>
      <c r="D76" s="8"/>
      <c r="E76" s="8"/>
      <c r="F76" s="8"/>
      <c r="G76" s="8"/>
      <c r="M76" s="21"/>
      <c r="P76" s="21"/>
    </row>
    <row r="77" spans="2:16" ht="16.5" thickBot="1">
      <c r="B77" s="67" t="s">
        <v>165</v>
      </c>
      <c r="C77" s="67"/>
      <c r="D77" s="67"/>
      <c r="E77" s="67"/>
      <c r="F77" s="17" t="s">
        <v>166</v>
      </c>
      <c r="G77" s="17"/>
      <c r="H77" s="24" t="s">
        <v>171</v>
      </c>
      <c r="I77" s="24"/>
      <c r="J77" s="1"/>
      <c r="K77" s="24"/>
      <c r="L77" s="24"/>
      <c r="M77" s="24"/>
      <c r="P77" s="24"/>
    </row>
    <row r="78" spans="1:17" ht="15.75">
      <c r="A78" s="27" t="s">
        <v>187</v>
      </c>
      <c r="B78" s="2" t="s">
        <v>1</v>
      </c>
      <c r="C78" s="9" t="s">
        <v>2</v>
      </c>
      <c r="D78" s="12" t="s">
        <v>3</v>
      </c>
      <c r="E78" s="14" t="s">
        <v>4</v>
      </c>
      <c r="F78" s="14" t="s">
        <v>5</v>
      </c>
      <c r="G78" s="14" t="s">
        <v>188</v>
      </c>
      <c r="H78" s="2" t="s">
        <v>7</v>
      </c>
      <c r="I78" s="2" t="s">
        <v>12</v>
      </c>
      <c r="J78" s="2" t="s">
        <v>7</v>
      </c>
      <c r="K78" s="74" t="s">
        <v>12</v>
      </c>
      <c r="L78" s="78" t="s">
        <v>8</v>
      </c>
      <c r="M78" s="77" t="s">
        <v>181</v>
      </c>
      <c r="N78" s="24"/>
      <c r="P78" s="22" t="s">
        <v>181</v>
      </c>
      <c r="Q78" s="25" t="s">
        <v>182</v>
      </c>
    </row>
    <row r="79" spans="1:18" ht="12.75">
      <c r="A79" s="29">
        <v>1</v>
      </c>
      <c r="B79" s="29">
        <v>37</v>
      </c>
      <c r="C79" s="27" t="s">
        <v>99</v>
      </c>
      <c r="D79" s="52" t="s">
        <v>58</v>
      </c>
      <c r="E79" s="48">
        <v>1993</v>
      </c>
      <c r="F79" s="52" t="s">
        <v>47</v>
      </c>
      <c r="G79" s="22">
        <f>Q79-P79</f>
        <v>0.023495370370370416</v>
      </c>
      <c r="H79" s="29">
        <v>0</v>
      </c>
      <c r="I79" s="29">
        <v>1</v>
      </c>
      <c r="J79" s="29">
        <v>0</v>
      </c>
      <c r="K79" s="75">
        <v>2</v>
      </c>
      <c r="L79" s="79">
        <f aca="true" t="shared" si="2" ref="L79:L86">SUM(H79:K79)</f>
        <v>3</v>
      </c>
      <c r="M79" s="77">
        <f aca="true" t="shared" si="3" ref="M79:M86">Q79-P79+(R79*L79)</f>
        <v>0.02557870370370375</v>
      </c>
      <c r="N79" s="3"/>
      <c r="P79" s="22">
        <v>0.478125</v>
      </c>
      <c r="Q79" s="70">
        <v>0.5016203703703704</v>
      </c>
      <c r="R79" s="70">
        <v>0.000694444444444444</v>
      </c>
    </row>
    <row r="80" spans="1:18" ht="12.75">
      <c r="A80" s="29">
        <v>2</v>
      </c>
      <c r="B80" s="29">
        <v>41</v>
      </c>
      <c r="C80" s="46" t="s">
        <v>83</v>
      </c>
      <c r="D80" s="47" t="s">
        <v>84</v>
      </c>
      <c r="E80" s="48">
        <v>1993</v>
      </c>
      <c r="F80" s="52" t="s">
        <v>76</v>
      </c>
      <c r="G80" s="22">
        <f aca="true" t="shared" si="4" ref="G80:G86">Q80-P80</f>
        <v>0.024050925925925726</v>
      </c>
      <c r="H80" s="29">
        <v>2</v>
      </c>
      <c r="I80" s="29">
        <v>1</v>
      </c>
      <c r="J80" s="29">
        <v>2</v>
      </c>
      <c r="K80" s="75">
        <v>2</v>
      </c>
      <c r="L80" s="79">
        <f t="shared" si="2"/>
        <v>7</v>
      </c>
      <c r="M80" s="77">
        <f t="shared" si="3"/>
        <v>0.028912037037036833</v>
      </c>
      <c r="P80" s="22">
        <v>0.479513888888889</v>
      </c>
      <c r="Q80" s="70">
        <v>0.5035648148148147</v>
      </c>
      <c r="R80" s="70">
        <v>0.000694444444444444</v>
      </c>
    </row>
    <row r="81" spans="1:18" ht="12.75">
      <c r="A81" s="29">
        <v>3</v>
      </c>
      <c r="B81" s="29">
        <v>40</v>
      </c>
      <c r="C81" s="52" t="s">
        <v>101</v>
      </c>
      <c r="D81" s="52" t="s">
        <v>102</v>
      </c>
      <c r="E81" s="48">
        <v>1993</v>
      </c>
      <c r="F81" s="52" t="s">
        <v>47</v>
      </c>
      <c r="G81" s="22">
        <f t="shared" si="4"/>
        <v>0.025578703703703354</v>
      </c>
      <c r="H81" s="29">
        <v>1</v>
      </c>
      <c r="I81" s="29">
        <v>2</v>
      </c>
      <c r="J81" s="29">
        <v>2</v>
      </c>
      <c r="K81" s="75">
        <v>1</v>
      </c>
      <c r="L81" s="79">
        <f t="shared" si="2"/>
        <v>6</v>
      </c>
      <c r="M81" s="77">
        <f t="shared" si="3"/>
        <v>0.02974537037037002</v>
      </c>
      <c r="P81" s="22">
        <v>0.479166666666667</v>
      </c>
      <c r="Q81" s="70">
        <v>0.5047453703703704</v>
      </c>
      <c r="R81" s="70">
        <v>0.000694444444444444</v>
      </c>
    </row>
    <row r="82" spans="1:18" ht="15.75">
      <c r="A82" s="29">
        <v>4</v>
      </c>
      <c r="B82" s="29">
        <v>34</v>
      </c>
      <c r="C82" s="52" t="s">
        <v>117</v>
      </c>
      <c r="D82" s="52" t="s">
        <v>100</v>
      </c>
      <c r="E82" s="48">
        <v>1993</v>
      </c>
      <c r="F82" s="52" t="s">
        <v>47</v>
      </c>
      <c r="G82" s="22">
        <f t="shared" si="4"/>
        <v>0.024212962962962936</v>
      </c>
      <c r="H82" s="29">
        <v>3</v>
      </c>
      <c r="I82" s="29">
        <v>3</v>
      </c>
      <c r="J82" s="29">
        <v>1</v>
      </c>
      <c r="K82" s="75">
        <v>1</v>
      </c>
      <c r="L82" s="79">
        <f t="shared" si="2"/>
        <v>8</v>
      </c>
      <c r="M82" s="77">
        <f t="shared" si="3"/>
        <v>0.02976851851851849</v>
      </c>
      <c r="N82" s="24"/>
      <c r="P82" s="22">
        <v>0.4770833333333333</v>
      </c>
      <c r="Q82" s="70">
        <v>0.5012962962962962</v>
      </c>
      <c r="R82" s="70">
        <v>0.000694444444444444</v>
      </c>
    </row>
    <row r="83" spans="1:18" ht="15.75">
      <c r="A83" s="29">
        <v>5</v>
      </c>
      <c r="B83" s="29">
        <v>36</v>
      </c>
      <c r="C83" s="46" t="s">
        <v>24</v>
      </c>
      <c r="D83" s="47" t="s">
        <v>25</v>
      </c>
      <c r="E83" s="48">
        <v>1993</v>
      </c>
      <c r="F83" s="44" t="s">
        <v>10</v>
      </c>
      <c r="G83" s="22">
        <f t="shared" si="4"/>
        <v>0.0255324074074072</v>
      </c>
      <c r="H83" s="29">
        <v>1</v>
      </c>
      <c r="I83" s="29">
        <v>3</v>
      </c>
      <c r="J83" s="29">
        <v>5</v>
      </c>
      <c r="K83" s="75">
        <v>3</v>
      </c>
      <c r="L83" s="79">
        <f t="shared" si="2"/>
        <v>12</v>
      </c>
      <c r="M83" s="77">
        <f t="shared" si="3"/>
        <v>0.03386574074074053</v>
      </c>
      <c r="N83" s="24"/>
      <c r="P83" s="22">
        <v>0.477777777777778</v>
      </c>
      <c r="Q83" s="70">
        <v>0.5033101851851852</v>
      </c>
      <c r="R83" s="70">
        <v>0.000694444444444444</v>
      </c>
    </row>
    <row r="84" spans="1:18" ht="12.75">
      <c r="A84" s="29">
        <v>6</v>
      </c>
      <c r="B84" s="29">
        <v>38</v>
      </c>
      <c r="C84" s="52" t="s">
        <v>125</v>
      </c>
      <c r="D84" s="52" t="s">
        <v>126</v>
      </c>
      <c r="E84" s="48">
        <v>1993</v>
      </c>
      <c r="F84" s="52" t="s">
        <v>76</v>
      </c>
      <c r="G84" s="22">
        <f t="shared" si="4"/>
        <v>0.02482638888888916</v>
      </c>
      <c r="H84" s="29">
        <v>4</v>
      </c>
      <c r="I84" s="29">
        <v>1</v>
      </c>
      <c r="J84" s="29">
        <v>5</v>
      </c>
      <c r="K84" s="75">
        <v>4</v>
      </c>
      <c r="L84" s="79">
        <f t="shared" si="2"/>
        <v>14</v>
      </c>
      <c r="M84" s="77">
        <f t="shared" si="3"/>
        <v>0.03454861111111138</v>
      </c>
      <c r="P84" s="22">
        <v>0.478472222222222</v>
      </c>
      <c r="Q84" s="70">
        <v>0.5032986111111112</v>
      </c>
      <c r="R84" s="70">
        <v>0.000694444444444444</v>
      </c>
    </row>
    <row r="85" spans="1:18" ht="15.75">
      <c r="A85" s="29">
        <v>7</v>
      </c>
      <c r="B85" s="29">
        <v>33</v>
      </c>
      <c r="C85" s="52" t="s">
        <v>128</v>
      </c>
      <c r="D85" s="52" t="s">
        <v>25</v>
      </c>
      <c r="E85" s="48">
        <v>1992</v>
      </c>
      <c r="F85" s="52" t="s">
        <v>10</v>
      </c>
      <c r="G85" s="22">
        <f t="shared" si="4"/>
        <v>0.029942129629629666</v>
      </c>
      <c r="H85" s="29">
        <v>3</v>
      </c>
      <c r="I85" s="29">
        <v>3</v>
      </c>
      <c r="J85" s="29">
        <v>3</v>
      </c>
      <c r="K85" s="76">
        <v>4</v>
      </c>
      <c r="L85" s="79">
        <f t="shared" si="2"/>
        <v>13</v>
      </c>
      <c r="M85" s="77">
        <f t="shared" si="3"/>
        <v>0.03896990740740744</v>
      </c>
      <c r="N85" s="24"/>
      <c r="P85" s="22">
        <v>0.4767361111111111</v>
      </c>
      <c r="Q85" s="70">
        <v>0.5066782407407407</v>
      </c>
      <c r="R85" s="70">
        <v>0.000694444444444444</v>
      </c>
    </row>
    <row r="86" spans="1:18" ht="15.75">
      <c r="A86" s="29"/>
      <c r="B86" s="29">
        <v>35</v>
      </c>
      <c r="C86" s="46" t="s">
        <v>53</v>
      </c>
      <c r="D86" s="47" t="s">
        <v>54</v>
      </c>
      <c r="E86" s="48">
        <v>1991</v>
      </c>
      <c r="F86" s="47" t="s">
        <v>47</v>
      </c>
      <c r="G86" s="22">
        <f t="shared" si="4"/>
        <v>0.0238310185185181</v>
      </c>
      <c r="H86" s="29">
        <v>1</v>
      </c>
      <c r="I86" s="29">
        <v>1</v>
      </c>
      <c r="J86" s="29">
        <v>0</v>
      </c>
      <c r="K86" s="75">
        <v>2</v>
      </c>
      <c r="L86" s="79">
        <f t="shared" si="2"/>
        <v>4</v>
      </c>
      <c r="M86" s="77">
        <f t="shared" si="3"/>
        <v>0.026608796296295874</v>
      </c>
      <c r="N86" s="24" t="s">
        <v>156</v>
      </c>
      <c r="P86" s="22">
        <v>0.477430555555556</v>
      </c>
      <c r="Q86" s="70">
        <v>0.5012615740740741</v>
      </c>
      <c r="R86" s="70">
        <v>0.000694444444444444</v>
      </c>
    </row>
    <row r="87" spans="1:18" ht="13.5" thickBot="1">
      <c r="A87" s="29"/>
      <c r="B87" s="29">
        <v>39</v>
      </c>
      <c r="C87" s="46" t="s">
        <v>85</v>
      </c>
      <c r="D87" s="47" t="s">
        <v>110</v>
      </c>
      <c r="E87" s="48">
        <v>1992</v>
      </c>
      <c r="F87" s="47" t="s">
        <v>91</v>
      </c>
      <c r="G87" s="47"/>
      <c r="H87" s="29"/>
      <c r="I87" s="29"/>
      <c r="J87" s="29"/>
      <c r="K87" s="75"/>
      <c r="L87" s="80"/>
      <c r="M87" s="77" t="s">
        <v>180</v>
      </c>
      <c r="P87" s="22" t="s">
        <v>177</v>
      </c>
      <c r="R87" s="70">
        <v>0.000694444444444444</v>
      </c>
    </row>
    <row r="89" spans="2:16" ht="12.75">
      <c r="B89" s="66"/>
      <c r="C89" s="8"/>
      <c r="D89" s="8"/>
      <c r="E89" s="8"/>
      <c r="F89" s="8"/>
      <c r="G89" s="8"/>
      <c r="M89" s="21"/>
      <c r="P89" s="21"/>
    </row>
    <row r="90" spans="2:16" ht="16.5" thickBot="1">
      <c r="B90" s="67" t="s">
        <v>167</v>
      </c>
      <c r="C90" s="67"/>
      <c r="D90" s="67"/>
      <c r="E90" s="67"/>
      <c r="F90" s="17" t="s">
        <v>166</v>
      </c>
      <c r="G90" s="17"/>
      <c r="H90" s="24" t="s">
        <v>170</v>
      </c>
      <c r="I90" s="24"/>
      <c r="J90" s="1"/>
      <c r="K90" s="24"/>
      <c r="L90" s="24"/>
      <c r="M90" s="24"/>
      <c r="P90" s="24"/>
    </row>
    <row r="91" spans="1:17" ht="12.75">
      <c r="A91" s="29" t="s">
        <v>187</v>
      </c>
      <c r="B91" s="2" t="s">
        <v>1</v>
      </c>
      <c r="C91" s="9" t="s">
        <v>2</v>
      </c>
      <c r="D91" s="12" t="s">
        <v>3</v>
      </c>
      <c r="E91" s="14" t="s">
        <v>4</v>
      </c>
      <c r="F91" s="14" t="s">
        <v>5</v>
      </c>
      <c r="G91" s="14" t="s">
        <v>188</v>
      </c>
      <c r="H91" s="2" t="s">
        <v>7</v>
      </c>
      <c r="I91" s="2" t="s">
        <v>12</v>
      </c>
      <c r="J91" s="2" t="s">
        <v>7</v>
      </c>
      <c r="K91" s="74" t="s">
        <v>12</v>
      </c>
      <c r="L91" s="78" t="s">
        <v>8</v>
      </c>
      <c r="M91" s="77" t="s">
        <v>181</v>
      </c>
      <c r="P91" s="22" t="s">
        <v>181</v>
      </c>
      <c r="Q91" s="25" t="s">
        <v>182</v>
      </c>
    </row>
    <row r="92" spans="1:18" ht="12.75">
      <c r="A92" s="29">
        <v>1</v>
      </c>
      <c r="B92" s="29">
        <v>48</v>
      </c>
      <c r="C92" s="52" t="s">
        <v>45</v>
      </c>
      <c r="D92" s="52" t="s">
        <v>129</v>
      </c>
      <c r="E92" s="48">
        <v>1980</v>
      </c>
      <c r="F92" s="52" t="s">
        <v>103</v>
      </c>
      <c r="G92" s="22">
        <f aca="true" t="shared" si="5" ref="G92:G99">Q92-P92</f>
        <v>0.022662037037036453</v>
      </c>
      <c r="H92" s="29">
        <v>2</v>
      </c>
      <c r="I92" s="29">
        <v>0</v>
      </c>
      <c r="J92" s="29">
        <v>1</v>
      </c>
      <c r="K92" s="75">
        <v>1</v>
      </c>
      <c r="L92" s="79">
        <f aca="true" t="shared" si="6" ref="L92:L99">SUM(H92:K92)</f>
        <v>4</v>
      </c>
      <c r="M92" s="77">
        <f aca="true" t="shared" si="7" ref="M92:M99">Q92-P92+(R92*L92)</f>
        <v>0.024745370370369786</v>
      </c>
      <c r="P92" s="22">
        <v>0.488194444444445</v>
      </c>
      <c r="Q92" s="70">
        <v>0.5108564814814814</v>
      </c>
      <c r="R92" s="70">
        <v>0.000520833333333333</v>
      </c>
    </row>
    <row r="93" spans="1:18" ht="12.75">
      <c r="A93" s="29">
        <v>2</v>
      </c>
      <c r="B93" s="4">
        <v>42</v>
      </c>
      <c r="C93" s="52" t="s">
        <v>153</v>
      </c>
      <c r="D93" s="52" t="s">
        <v>154</v>
      </c>
      <c r="E93" s="52">
        <v>1979</v>
      </c>
      <c r="F93" s="44" t="s">
        <v>90</v>
      </c>
      <c r="G93" s="22">
        <f t="shared" si="5"/>
        <v>0.023113425925925968</v>
      </c>
      <c r="H93" s="6">
        <v>2</v>
      </c>
      <c r="I93" s="6">
        <v>2</v>
      </c>
      <c r="J93" s="6">
        <v>2</v>
      </c>
      <c r="K93" s="89">
        <v>2</v>
      </c>
      <c r="L93" s="79">
        <f t="shared" si="6"/>
        <v>8</v>
      </c>
      <c r="M93" s="77">
        <f t="shared" si="7"/>
        <v>0.027280092592592634</v>
      </c>
      <c r="P93" s="22">
        <v>0.4861111111111111</v>
      </c>
      <c r="Q93" s="70">
        <v>0.5092245370370371</v>
      </c>
      <c r="R93" s="70">
        <v>0.0005208333333333333</v>
      </c>
    </row>
    <row r="94" spans="1:18" ht="12.75">
      <c r="A94" s="29">
        <v>3</v>
      </c>
      <c r="B94" s="29">
        <v>45</v>
      </c>
      <c r="C94" s="52" t="s">
        <v>178</v>
      </c>
      <c r="D94" s="52" t="s">
        <v>179</v>
      </c>
      <c r="E94" s="48">
        <v>1988</v>
      </c>
      <c r="F94" s="52" t="s">
        <v>66</v>
      </c>
      <c r="G94" s="22">
        <f t="shared" si="5"/>
        <v>0.02368055555555537</v>
      </c>
      <c r="H94" s="29">
        <v>2</v>
      </c>
      <c r="I94" s="29">
        <v>0</v>
      </c>
      <c r="J94" s="29">
        <v>3</v>
      </c>
      <c r="K94" s="75">
        <v>3</v>
      </c>
      <c r="L94" s="79">
        <f t="shared" si="6"/>
        <v>8</v>
      </c>
      <c r="M94" s="77">
        <f t="shared" si="7"/>
        <v>0.027847222222222037</v>
      </c>
      <c r="N94" s="3"/>
      <c r="P94" s="22">
        <v>0.487152777777778</v>
      </c>
      <c r="Q94" s="70">
        <v>0.5108333333333334</v>
      </c>
      <c r="R94" s="70">
        <v>0.000520833333333333</v>
      </c>
    </row>
    <row r="95" spans="1:18" ht="12.75">
      <c r="A95" s="29">
        <v>4</v>
      </c>
      <c r="B95" s="29">
        <v>51</v>
      </c>
      <c r="C95" s="52" t="s">
        <v>143</v>
      </c>
      <c r="D95" s="52" t="s">
        <v>144</v>
      </c>
      <c r="E95" s="48">
        <v>1974</v>
      </c>
      <c r="F95" s="44" t="s">
        <v>47</v>
      </c>
      <c r="G95" s="22">
        <f t="shared" si="5"/>
        <v>0.02494212962962883</v>
      </c>
      <c r="H95" s="29">
        <v>0</v>
      </c>
      <c r="I95" s="6">
        <v>3</v>
      </c>
      <c r="J95" s="6">
        <v>0</v>
      </c>
      <c r="K95" s="89">
        <v>3</v>
      </c>
      <c r="L95" s="79">
        <f t="shared" si="6"/>
        <v>6</v>
      </c>
      <c r="M95" s="77">
        <f t="shared" si="7"/>
        <v>0.028067129629628828</v>
      </c>
      <c r="P95" s="22">
        <v>0.489236111111112</v>
      </c>
      <c r="Q95" s="70">
        <v>0.5141782407407408</v>
      </c>
      <c r="R95" s="70">
        <v>0.000520833333333333</v>
      </c>
    </row>
    <row r="96" spans="1:18" ht="12.75">
      <c r="A96" s="29">
        <v>5</v>
      </c>
      <c r="B96" s="6">
        <v>49</v>
      </c>
      <c r="C96" s="46" t="s">
        <v>124</v>
      </c>
      <c r="D96" s="47" t="s">
        <v>48</v>
      </c>
      <c r="E96" s="48">
        <v>1975</v>
      </c>
      <c r="F96" s="44" t="s">
        <v>47</v>
      </c>
      <c r="G96" s="22">
        <f t="shared" si="5"/>
        <v>0.024178240740740486</v>
      </c>
      <c r="H96" s="29">
        <v>1</v>
      </c>
      <c r="I96" s="29">
        <v>3</v>
      </c>
      <c r="J96" s="29">
        <v>1</v>
      </c>
      <c r="K96" s="75">
        <v>3</v>
      </c>
      <c r="L96" s="79">
        <f t="shared" si="6"/>
        <v>8</v>
      </c>
      <c r="M96" s="77">
        <f t="shared" si="7"/>
        <v>0.028344907407407152</v>
      </c>
      <c r="P96" s="22">
        <v>0.488541666666667</v>
      </c>
      <c r="Q96" s="70">
        <v>0.5127199074074075</v>
      </c>
      <c r="R96" s="70">
        <v>0.000520833333333333</v>
      </c>
    </row>
    <row r="97" spans="1:18" ht="15.75">
      <c r="A97" s="29">
        <v>6</v>
      </c>
      <c r="B97" s="29">
        <v>44</v>
      </c>
      <c r="C97" s="52" t="s">
        <v>106</v>
      </c>
      <c r="D97" s="52" t="s">
        <v>46</v>
      </c>
      <c r="E97" s="48">
        <v>1974</v>
      </c>
      <c r="F97" s="52" t="s">
        <v>43</v>
      </c>
      <c r="G97" s="22">
        <f t="shared" si="5"/>
        <v>0.02520833333333289</v>
      </c>
      <c r="H97" s="29">
        <v>2</v>
      </c>
      <c r="I97" s="29">
        <v>4</v>
      </c>
      <c r="J97" s="29">
        <v>3</v>
      </c>
      <c r="K97" s="75">
        <v>4</v>
      </c>
      <c r="L97" s="79">
        <f t="shared" si="6"/>
        <v>13</v>
      </c>
      <c r="M97" s="77">
        <f t="shared" si="7"/>
        <v>0.03197916666666622</v>
      </c>
      <c r="N97" s="24"/>
      <c r="P97" s="22">
        <v>0.486805555555556</v>
      </c>
      <c r="Q97" s="70">
        <v>0.5120138888888889</v>
      </c>
      <c r="R97" s="70">
        <v>0.000520833333333333</v>
      </c>
    </row>
    <row r="98" spans="1:18" ht="12.75">
      <c r="A98" s="29">
        <v>7</v>
      </c>
      <c r="B98" s="4">
        <v>43</v>
      </c>
      <c r="C98" s="52" t="s">
        <v>141</v>
      </c>
      <c r="D98" s="52" t="s">
        <v>142</v>
      </c>
      <c r="E98" s="48">
        <v>1980</v>
      </c>
      <c r="F98" s="44" t="s">
        <v>21</v>
      </c>
      <c r="G98" s="22">
        <f t="shared" si="5"/>
        <v>0.02524305555555556</v>
      </c>
      <c r="H98" s="29">
        <v>2</v>
      </c>
      <c r="I98" s="29">
        <v>4</v>
      </c>
      <c r="J98" s="29">
        <v>4</v>
      </c>
      <c r="K98" s="75">
        <v>3</v>
      </c>
      <c r="L98" s="79">
        <f t="shared" si="6"/>
        <v>13</v>
      </c>
      <c r="M98" s="77">
        <f t="shared" si="7"/>
        <v>0.0320138888888889</v>
      </c>
      <c r="P98" s="22">
        <v>0.4864583333333334</v>
      </c>
      <c r="Q98" s="70">
        <v>0.5117013888888889</v>
      </c>
      <c r="R98" s="70">
        <v>0.0005208333333333333</v>
      </c>
    </row>
    <row r="99" spans="1:18" ht="12.75">
      <c r="A99" s="29">
        <v>8</v>
      </c>
      <c r="B99" s="29">
        <v>50</v>
      </c>
      <c r="C99" s="52" t="s">
        <v>139</v>
      </c>
      <c r="D99" s="52" t="s">
        <v>140</v>
      </c>
      <c r="E99" s="48">
        <v>1977</v>
      </c>
      <c r="F99" s="44" t="s">
        <v>21</v>
      </c>
      <c r="G99" s="22">
        <f t="shared" si="5"/>
        <v>0.0268402777777777</v>
      </c>
      <c r="H99" s="6">
        <v>5</v>
      </c>
      <c r="I99" s="6">
        <v>3</v>
      </c>
      <c r="J99" s="6">
        <v>3</v>
      </c>
      <c r="K99" s="89">
        <v>3</v>
      </c>
      <c r="L99" s="79">
        <f t="shared" si="6"/>
        <v>14</v>
      </c>
      <c r="M99" s="77">
        <f t="shared" si="7"/>
        <v>0.03413194444444436</v>
      </c>
      <c r="P99" s="22">
        <v>0.488888888888889</v>
      </c>
      <c r="Q99" s="70">
        <v>0.5157291666666667</v>
      </c>
      <c r="R99" s="70">
        <v>0.000520833333333333</v>
      </c>
    </row>
    <row r="100" spans="1:18" ht="12.75">
      <c r="A100" s="6"/>
      <c r="B100" s="29">
        <v>46</v>
      </c>
      <c r="C100" s="52" t="s">
        <v>130</v>
      </c>
      <c r="D100" s="52" t="s">
        <v>107</v>
      </c>
      <c r="E100" s="48">
        <v>1981</v>
      </c>
      <c r="F100" s="52" t="s">
        <v>66</v>
      </c>
      <c r="G100" s="52"/>
      <c r="H100" s="29"/>
      <c r="I100" s="29"/>
      <c r="J100" s="29"/>
      <c r="K100" s="76"/>
      <c r="L100" s="88"/>
      <c r="M100" s="77" t="s">
        <v>180</v>
      </c>
      <c r="P100" s="22" t="s">
        <v>180</v>
      </c>
      <c r="R100" s="70"/>
    </row>
    <row r="101" spans="1:18" ht="13.5" thickBot="1">
      <c r="A101" s="6"/>
      <c r="B101" s="29">
        <v>47</v>
      </c>
      <c r="C101" s="46" t="s">
        <v>13</v>
      </c>
      <c r="D101" s="47" t="s">
        <v>39</v>
      </c>
      <c r="E101" s="48">
        <v>1988</v>
      </c>
      <c r="F101" s="47" t="s">
        <v>40</v>
      </c>
      <c r="G101" s="47"/>
      <c r="H101" s="29"/>
      <c r="I101" s="29"/>
      <c r="J101" s="29"/>
      <c r="K101" s="75"/>
      <c r="L101" s="80"/>
      <c r="M101" s="77" t="s">
        <v>180</v>
      </c>
      <c r="P101" s="22"/>
      <c r="R101" s="70"/>
    </row>
    <row r="102" spans="2:16" ht="15.75">
      <c r="B102" s="66"/>
      <c r="C102" s="8"/>
      <c r="D102" s="8"/>
      <c r="E102" s="8"/>
      <c r="F102" s="8"/>
      <c r="G102" s="8"/>
      <c r="M102" s="21"/>
      <c r="N102" s="24"/>
      <c r="P102" s="21"/>
    </row>
    <row r="103" spans="2:16" ht="12.75">
      <c r="B103" s="53"/>
      <c r="C103" s="8"/>
      <c r="D103" s="8"/>
      <c r="E103" s="8"/>
      <c r="F103" s="8"/>
      <c r="G103" s="8"/>
      <c r="H103" s="45"/>
      <c r="I103" s="45"/>
      <c r="J103" s="53"/>
      <c r="K103" s="45"/>
      <c r="L103" s="45"/>
      <c r="M103" s="21"/>
      <c r="N103" s="3"/>
      <c r="P103" s="21"/>
    </row>
    <row r="104" spans="2:16" ht="12.75">
      <c r="B104" s="66"/>
      <c r="C104" s="8"/>
      <c r="D104" s="8"/>
      <c r="E104" s="8"/>
      <c r="F104" s="8"/>
      <c r="G104" s="8"/>
      <c r="M104" s="21"/>
      <c r="P104" s="21"/>
    </row>
    <row r="105" spans="2:16" ht="12.75">
      <c r="B105" s="66"/>
      <c r="C105" s="8"/>
      <c r="D105" s="8"/>
      <c r="E105" s="8"/>
      <c r="F105" s="8"/>
      <c r="G105" s="8"/>
      <c r="M105" s="21"/>
      <c r="P105" s="21"/>
    </row>
    <row r="106" spans="2:16" ht="12.75">
      <c r="B106" s="66"/>
      <c r="C106" s="8"/>
      <c r="D106" s="8"/>
      <c r="E106" s="8"/>
      <c r="F106" s="8"/>
      <c r="G106" s="8"/>
      <c r="M106" s="21"/>
      <c r="P106" s="21"/>
    </row>
    <row r="107" spans="2:16" ht="12.75">
      <c r="B107" s="66"/>
      <c r="C107" s="8"/>
      <c r="D107" s="8"/>
      <c r="E107" s="8"/>
      <c r="F107" s="8"/>
      <c r="G107" s="8"/>
      <c r="M107" s="21"/>
      <c r="P107" s="21"/>
    </row>
    <row r="108" spans="2:16" ht="12.75">
      <c r="B108" s="66"/>
      <c r="C108" s="8"/>
      <c r="D108" s="8"/>
      <c r="E108" s="8"/>
      <c r="F108" s="8"/>
      <c r="G108" s="8"/>
      <c r="M108" s="21"/>
      <c r="P108" s="21"/>
    </row>
    <row r="109" spans="2:16" ht="12.75">
      <c r="B109" s="66"/>
      <c r="C109" s="8"/>
      <c r="D109" s="8"/>
      <c r="E109" s="8"/>
      <c r="F109" s="8"/>
      <c r="G109" s="8"/>
      <c r="M109" s="21"/>
      <c r="P109" s="21"/>
    </row>
    <row r="110" spans="2:16" ht="12.75">
      <c r="B110" s="66"/>
      <c r="C110" s="8"/>
      <c r="D110" s="8"/>
      <c r="E110" s="8"/>
      <c r="F110" s="8"/>
      <c r="G110" s="8"/>
      <c r="M110" s="21"/>
      <c r="P110" s="21"/>
    </row>
    <row r="111" spans="2:16" ht="12.75">
      <c r="B111" s="66"/>
      <c r="C111" s="8"/>
      <c r="D111" s="8"/>
      <c r="E111" s="8"/>
      <c r="F111" s="8"/>
      <c r="G111" s="8"/>
      <c r="M111" s="21"/>
      <c r="P111" s="21"/>
    </row>
    <row r="112" spans="2:16" ht="12.75">
      <c r="B112" s="66"/>
      <c r="C112" s="8"/>
      <c r="D112" s="8"/>
      <c r="E112" s="8"/>
      <c r="F112" s="8"/>
      <c r="G112" s="8"/>
      <c r="M112" s="21"/>
      <c r="P112" s="21"/>
    </row>
    <row r="113" spans="2:16" ht="16.5" thickBot="1">
      <c r="B113" s="67" t="s">
        <v>176</v>
      </c>
      <c r="C113" s="67"/>
      <c r="D113" s="67"/>
      <c r="E113" s="67"/>
      <c r="F113" s="17" t="s">
        <v>166</v>
      </c>
      <c r="G113" s="17"/>
      <c r="H113" s="24" t="s">
        <v>174</v>
      </c>
      <c r="I113" s="24"/>
      <c r="J113" s="1"/>
      <c r="K113" s="24"/>
      <c r="L113" s="24"/>
      <c r="M113" s="24"/>
      <c r="N113" s="3"/>
      <c r="P113" s="24"/>
    </row>
    <row r="114" spans="1:17" ht="12.75">
      <c r="A114" s="29" t="s">
        <v>187</v>
      </c>
      <c r="B114" s="2" t="s">
        <v>1</v>
      </c>
      <c r="C114" s="9" t="s">
        <v>2</v>
      </c>
      <c r="D114" s="12" t="s">
        <v>3</v>
      </c>
      <c r="E114" s="14" t="s">
        <v>4</v>
      </c>
      <c r="F114" s="14" t="s">
        <v>5</v>
      </c>
      <c r="G114" s="14" t="s">
        <v>188</v>
      </c>
      <c r="H114" s="2" t="s">
        <v>7</v>
      </c>
      <c r="I114" s="2" t="s">
        <v>12</v>
      </c>
      <c r="J114" s="2" t="s">
        <v>7</v>
      </c>
      <c r="K114" s="74" t="s">
        <v>12</v>
      </c>
      <c r="L114" s="78" t="s">
        <v>8</v>
      </c>
      <c r="M114" s="77" t="s">
        <v>181</v>
      </c>
      <c r="N114" s="3"/>
      <c r="P114" s="22" t="s">
        <v>181</v>
      </c>
      <c r="Q114" s="25" t="s">
        <v>182</v>
      </c>
    </row>
    <row r="115" spans="1:18" ht="12.75">
      <c r="A115" s="29">
        <v>1</v>
      </c>
      <c r="B115" s="29">
        <v>57</v>
      </c>
      <c r="C115" s="49" t="s">
        <v>57</v>
      </c>
      <c r="D115" s="50" t="s">
        <v>58</v>
      </c>
      <c r="E115" s="51">
        <v>1994</v>
      </c>
      <c r="F115" s="44" t="s">
        <v>47</v>
      </c>
      <c r="G115" s="22">
        <f aca="true" t="shared" si="8" ref="G115:G129">Q115-P115</f>
        <v>0.02114583333333314</v>
      </c>
      <c r="H115" s="29">
        <v>2</v>
      </c>
      <c r="I115" s="29">
        <v>1</v>
      </c>
      <c r="J115" s="29">
        <v>2</v>
      </c>
      <c r="K115" s="75">
        <v>2</v>
      </c>
      <c r="L115" s="79">
        <f aca="true" t="shared" si="9" ref="L115:L129">SUM(H115:K115)</f>
        <v>7</v>
      </c>
      <c r="M115" s="77">
        <f aca="true" t="shared" si="10" ref="M115:M129">Q115-P115+(R115*L115)</f>
        <v>0.024791666666666472</v>
      </c>
      <c r="N115" s="3"/>
      <c r="P115" s="22">
        <v>0.498263888888889</v>
      </c>
      <c r="Q115" s="70">
        <v>0.5194097222222221</v>
      </c>
      <c r="R115" s="70">
        <v>0.000520833333333333</v>
      </c>
    </row>
    <row r="116" spans="1:18" ht="12.75">
      <c r="A116" s="29">
        <v>2</v>
      </c>
      <c r="B116" s="29">
        <v>67</v>
      </c>
      <c r="C116" s="46" t="s">
        <v>26</v>
      </c>
      <c r="D116" s="47" t="s">
        <v>27</v>
      </c>
      <c r="E116" s="48">
        <v>1994</v>
      </c>
      <c r="F116" s="44" t="s">
        <v>10</v>
      </c>
      <c r="G116" s="22">
        <f t="shared" si="8"/>
        <v>0.02129629629629537</v>
      </c>
      <c r="H116" s="29">
        <v>2</v>
      </c>
      <c r="I116" s="29">
        <v>1</v>
      </c>
      <c r="J116" s="29">
        <v>2</v>
      </c>
      <c r="K116" s="75">
        <v>2</v>
      </c>
      <c r="L116" s="79">
        <f t="shared" si="9"/>
        <v>7</v>
      </c>
      <c r="M116" s="77">
        <f t="shared" si="10"/>
        <v>0.0249421296296287</v>
      </c>
      <c r="P116" s="22">
        <v>0.501736111111112</v>
      </c>
      <c r="Q116" s="70">
        <v>0.5230324074074074</v>
      </c>
      <c r="R116" s="70">
        <v>0.000520833333333333</v>
      </c>
    </row>
    <row r="117" spans="1:18" ht="12.75">
      <c r="A117" s="29">
        <v>3</v>
      </c>
      <c r="B117" s="29">
        <v>63</v>
      </c>
      <c r="C117" s="49" t="s">
        <v>69</v>
      </c>
      <c r="D117" s="50" t="s">
        <v>70</v>
      </c>
      <c r="E117" s="51">
        <v>1995</v>
      </c>
      <c r="F117" s="44" t="s">
        <v>66</v>
      </c>
      <c r="G117" s="22">
        <f t="shared" si="8"/>
        <v>0.02319444444444363</v>
      </c>
      <c r="H117" s="29">
        <v>1</v>
      </c>
      <c r="I117" s="29">
        <v>2</v>
      </c>
      <c r="J117" s="29">
        <v>1</v>
      </c>
      <c r="K117" s="75">
        <v>2</v>
      </c>
      <c r="L117" s="79">
        <f t="shared" si="9"/>
        <v>6</v>
      </c>
      <c r="M117" s="77">
        <f t="shared" si="10"/>
        <v>0.02631944444444363</v>
      </c>
      <c r="P117" s="22">
        <v>0.500347222222223</v>
      </c>
      <c r="Q117" s="70">
        <v>0.5235416666666667</v>
      </c>
      <c r="R117" s="70">
        <v>0.000520833333333333</v>
      </c>
    </row>
    <row r="118" spans="1:18" ht="12.75">
      <c r="A118" s="29">
        <v>4</v>
      </c>
      <c r="B118" s="29">
        <v>66</v>
      </c>
      <c r="C118" s="46" t="s">
        <v>59</v>
      </c>
      <c r="D118" s="47" t="s">
        <v>75</v>
      </c>
      <c r="E118" s="48">
        <v>1994</v>
      </c>
      <c r="F118" s="47" t="s">
        <v>91</v>
      </c>
      <c r="G118" s="22">
        <f t="shared" si="8"/>
        <v>0.022245370370369222</v>
      </c>
      <c r="H118" s="29">
        <v>1</v>
      </c>
      <c r="I118" s="29">
        <v>4</v>
      </c>
      <c r="J118" s="29">
        <v>1</v>
      </c>
      <c r="K118" s="75">
        <v>2</v>
      </c>
      <c r="L118" s="79">
        <f t="shared" si="9"/>
        <v>8</v>
      </c>
      <c r="M118" s="77">
        <f t="shared" si="10"/>
        <v>0.026412037037035888</v>
      </c>
      <c r="P118" s="22">
        <v>0.50138888888889</v>
      </c>
      <c r="Q118" s="70">
        <v>0.5236342592592592</v>
      </c>
      <c r="R118" s="70">
        <v>0.000520833333333333</v>
      </c>
    </row>
    <row r="119" spans="1:18" ht="12.75">
      <c r="A119" s="29">
        <v>5</v>
      </c>
      <c r="B119" s="29">
        <v>54</v>
      </c>
      <c r="C119" s="46" t="s">
        <v>55</v>
      </c>
      <c r="D119" s="47" t="s">
        <v>56</v>
      </c>
      <c r="E119" s="48">
        <v>1994</v>
      </c>
      <c r="F119" s="44" t="s">
        <v>47</v>
      </c>
      <c r="G119" s="22">
        <f t="shared" si="8"/>
        <v>0.023136574074074323</v>
      </c>
      <c r="H119" s="29">
        <v>1</v>
      </c>
      <c r="I119" s="29">
        <v>2</v>
      </c>
      <c r="J119" s="29">
        <v>1</v>
      </c>
      <c r="K119" s="75">
        <v>3</v>
      </c>
      <c r="L119" s="79">
        <f t="shared" si="9"/>
        <v>7</v>
      </c>
      <c r="M119" s="77">
        <f t="shared" si="10"/>
        <v>0.026782407407407654</v>
      </c>
      <c r="N119" s="20"/>
      <c r="P119" s="22">
        <v>0.497222222222222</v>
      </c>
      <c r="Q119" s="70">
        <v>0.5203587962962963</v>
      </c>
      <c r="R119" s="70">
        <v>0.000520833333333333</v>
      </c>
    </row>
    <row r="120" spans="1:18" ht="12.75">
      <c r="A120" s="29">
        <v>6</v>
      </c>
      <c r="B120" s="29">
        <v>60</v>
      </c>
      <c r="C120" s="49" t="s">
        <v>15</v>
      </c>
      <c r="D120" s="50" t="s">
        <v>16</v>
      </c>
      <c r="E120" s="51">
        <v>1995</v>
      </c>
      <c r="F120" s="44" t="s">
        <v>10</v>
      </c>
      <c r="G120" s="22">
        <f t="shared" si="8"/>
        <v>0.02395833333333286</v>
      </c>
      <c r="H120" s="29">
        <v>0</v>
      </c>
      <c r="I120" s="29">
        <v>2</v>
      </c>
      <c r="J120" s="29">
        <v>2</v>
      </c>
      <c r="K120" s="75">
        <v>3</v>
      </c>
      <c r="L120" s="79">
        <f t="shared" si="9"/>
        <v>7</v>
      </c>
      <c r="M120" s="77">
        <f t="shared" si="10"/>
        <v>0.02760416666666619</v>
      </c>
      <c r="N120" s="35"/>
      <c r="P120" s="22">
        <v>0.499305555555556</v>
      </c>
      <c r="Q120" s="70">
        <v>0.5232638888888889</v>
      </c>
      <c r="R120" s="70">
        <v>0.000520833333333333</v>
      </c>
    </row>
    <row r="121" spans="1:18" ht="12.75">
      <c r="A121" s="29">
        <v>7</v>
      </c>
      <c r="B121" s="29">
        <v>55</v>
      </c>
      <c r="C121" s="52" t="s">
        <v>67</v>
      </c>
      <c r="D121" s="52" t="s">
        <v>68</v>
      </c>
      <c r="E121" s="48">
        <v>1995</v>
      </c>
      <c r="F121" s="44" t="s">
        <v>66</v>
      </c>
      <c r="G121" s="22">
        <f t="shared" si="8"/>
        <v>0.02243055555555501</v>
      </c>
      <c r="H121" s="29">
        <v>4</v>
      </c>
      <c r="I121" s="29">
        <v>5</v>
      </c>
      <c r="J121" s="29">
        <v>2</v>
      </c>
      <c r="K121" s="75">
        <v>3</v>
      </c>
      <c r="L121" s="79">
        <f t="shared" si="9"/>
        <v>14</v>
      </c>
      <c r="M121" s="77">
        <f t="shared" si="10"/>
        <v>0.02972222222222167</v>
      </c>
      <c r="N121" s="20"/>
      <c r="P121" s="22">
        <v>0.497569444444445</v>
      </c>
      <c r="Q121" s="70">
        <v>0.52</v>
      </c>
      <c r="R121" s="70">
        <v>0.000520833333333333</v>
      </c>
    </row>
    <row r="122" spans="1:18" ht="15.75">
      <c r="A122" s="29">
        <v>8</v>
      </c>
      <c r="B122" s="29">
        <v>64</v>
      </c>
      <c r="C122" s="49" t="s">
        <v>19</v>
      </c>
      <c r="D122" s="50" t="s">
        <v>20</v>
      </c>
      <c r="E122" s="51">
        <v>1995</v>
      </c>
      <c r="F122" s="44" t="s">
        <v>21</v>
      </c>
      <c r="G122" s="22">
        <f t="shared" si="8"/>
        <v>0.024490740740740202</v>
      </c>
      <c r="H122" s="29">
        <v>2</v>
      </c>
      <c r="I122" s="29">
        <v>2</v>
      </c>
      <c r="J122" s="29">
        <v>4</v>
      </c>
      <c r="K122" s="75">
        <v>3</v>
      </c>
      <c r="L122" s="79">
        <f t="shared" si="9"/>
        <v>11</v>
      </c>
      <c r="M122" s="77">
        <f t="shared" si="10"/>
        <v>0.030219907407406866</v>
      </c>
      <c r="N122" s="24"/>
      <c r="P122" s="22">
        <v>0.500694444444445</v>
      </c>
      <c r="Q122" s="70">
        <v>0.5251851851851852</v>
      </c>
      <c r="R122" s="70">
        <v>0.000520833333333333</v>
      </c>
    </row>
    <row r="123" spans="1:18" ht="12.75">
      <c r="A123" s="29">
        <v>9</v>
      </c>
      <c r="B123" s="29">
        <v>59</v>
      </c>
      <c r="C123" s="52" t="s">
        <v>92</v>
      </c>
      <c r="D123" s="52" t="s">
        <v>113</v>
      </c>
      <c r="E123" s="48">
        <v>1995</v>
      </c>
      <c r="F123" s="52" t="s">
        <v>91</v>
      </c>
      <c r="G123" s="22">
        <f t="shared" si="8"/>
        <v>0.02414351851851787</v>
      </c>
      <c r="H123" s="29">
        <v>2</v>
      </c>
      <c r="I123" s="29">
        <v>5</v>
      </c>
      <c r="J123" s="29">
        <v>2</v>
      </c>
      <c r="K123" s="75">
        <v>3</v>
      </c>
      <c r="L123" s="79">
        <f t="shared" si="9"/>
        <v>12</v>
      </c>
      <c r="M123" s="77">
        <f t="shared" si="10"/>
        <v>0.030393518518517865</v>
      </c>
      <c r="N123" s="3"/>
      <c r="P123" s="22">
        <v>0.498958333333334</v>
      </c>
      <c r="Q123" s="70">
        <v>0.5231018518518519</v>
      </c>
      <c r="R123" s="70">
        <v>0.000520833333333333</v>
      </c>
    </row>
    <row r="124" spans="1:18" ht="12.75">
      <c r="A124" s="29">
        <v>10</v>
      </c>
      <c r="B124" s="29">
        <v>56</v>
      </c>
      <c r="C124" s="26" t="s">
        <v>13</v>
      </c>
      <c r="D124" s="26" t="s">
        <v>14</v>
      </c>
      <c r="E124" s="48">
        <v>1995</v>
      </c>
      <c r="F124" s="44" t="s">
        <v>10</v>
      </c>
      <c r="G124" s="22">
        <f t="shared" si="8"/>
        <v>0.024363425925925553</v>
      </c>
      <c r="H124" s="29">
        <v>4</v>
      </c>
      <c r="I124" s="29">
        <v>5</v>
      </c>
      <c r="J124" s="29">
        <v>2</v>
      </c>
      <c r="K124" s="75">
        <v>1</v>
      </c>
      <c r="L124" s="79">
        <f t="shared" si="9"/>
        <v>12</v>
      </c>
      <c r="M124" s="77">
        <f t="shared" si="10"/>
        <v>0.030613425925925548</v>
      </c>
      <c r="N124" s="20"/>
      <c r="P124" s="22">
        <v>0.497916666666667</v>
      </c>
      <c r="Q124" s="70">
        <v>0.5222800925925926</v>
      </c>
      <c r="R124" s="70">
        <v>0.000520833333333333</v>
      </c>
    </row>
    <row r="125" spans="1:18" ht="12.75">
      <c r="A125" s="29">
        <v>11</v>
      </c>
      <c r="B125" s="29">
        <v>65</v>
      </c>
      <c r="C125" s="49" t="s">
        <v>38</v>
      </c>
      <c r="D125" s="50" t="s">
        <v>71</v>
      </c>
      <c r="E125" s="51">
        <v>1995</v>
      </c>
      <c r="F125" s="44" t="s">
        <v>66</v>
      </c>
      <c r="G125" s="22">
        <f t="shared" si="8"/>
        <v>0.02526620370370336</v>
      </c>
      <c r="H125" s="29">
        <v>3</v>
      </c>
      <c r="I125" s="29">
        <v>1</v>
      </c>
      <c r="J125" s="29">
        <v>3</v>
      </c>
      <c r="K125" s="75">
        <v>4</v>
      </c>
      <c r="L125" s="79">
        <f t="shared" si="9"/>
        <v>11</v>
      </c>
      <c r="M125" s="77">
        <f t="shared" si="10"/>
        <v>0.030995370370370024</v>
      </c>
      <c r="N125" s="3"/>
      <c r="P125" s="22">
        <v>0.501041666666667</v>
      </c>
      <c r="Q125" s="70">
        <v>0.5263078703703704</v>
      </c>
      <c r="R125" s="70">
        <v>0.000520833333333333</v>
      </c>
    </row>
    <row r="126" spans="1:18" ht="12.75">
      <c r="A126" s="29">
        <v>12</v>
      </c>
      <c r="B126" s="29">
        <v>58</v>
      </c>
      <c r="C126" s="49" t="s">
        <v>17</v>
      </c>
      <c r="D126" s="50" t="s">
        <v>18</v>
      </c>
      <c r="E126" s="51">
        <v>1995</v>
      </c>
      <c r="F126" s="44" t="s">
        <v>10</v>
      </c>
      <c r="G126" s="22">
        <f t="shared" si="8"/>
        <v>0.02461805555555563</v>
      </c>
      <c r="H126" s="29">
        <v>4</v>
      </c>
      <c r="I126" s="29">
        <v>3</v>
      </c>
      <c r="J126" s="29">
        <v>3</v>
      </c>
      <c r="K126" s="75">
        <v>4</v>
      </c>
      <c r="L126" s="79">
        <f t="shared" si="9"/>
        <v>14</v>
      </c>
      <c r="M126" s="77">
        <f t="shared" si="10"/>
        <v>0.03190972222222229</v>
      </c>
      <c r="N126" s="3"/>
      <c r="P126" s="22">
        <v>0.498611111111111</v>
      </c>
      <c r="Q126" s="70">
        <v>0.5232291666666666</v>
      </c>
      <c r="R126" s="70">
        <v>0.000520833333333333</v>
      </c>
    </row>
    <row r="127" spans="1:18" ht="12.75">
      <c r="A127" s="29">
        <v>13</v>
      </c>
      <c r="B127" s="29">
        <v>61</v>
      </c>
      <c r="C127" s="52" t="s">
        <v>148</v>
      </c>
      <c r="D127" s="52" t="s">
        <v>149</v>
      </c>
      <c r="E127" s="48">
        <v>1995</v>
      </c>
      <c r="F127" s="44" t="s">
        <v>10</v>
      </c>
      <c r="G127" s="22">
        <f t="shared" si="8"/>
        <v>0.028634259259259054</v>
      </c>
      <c r="H127" s="29">
        <v>2</v>
      </c>
      <c r="I127" s="29">
        <v>3</v>
      </c>
      <c r="J127" s="29">
        <v>1</v>
      </c>
      <c r="K127" s="75">
        <v>3</v>
      </c>
      <c r="L127" s="79">
        <f t="shared" si="9"/>
        <v>9</v>
      </c>
      <c r="M127" s="77">
        <f t="shared" si="10"/>
        <v>0.03332175925925905</v>
      </c>
      <c r="N127" s="35"/>
      <c r="P127" s="22">
        <v>0.499652777777778</v>
      </c>
      <c r="Q127" s="70">
        <v>0.528287037037037</v>
      </c>
      <c r="R127" s="70">
        <v>0.000520833333333333</v>
      </c>
    </row>
    <row r="128" spans="1:18" ht="12.75">
      <c r="A128" s="29">
        <v>14</v>
      </c>
      <c r="B128" s="29">
        <v>52</v>
      </c>
      <c r="C128" s="52" t="s">
        <v>111</v>
      </c>
      <c r="D128" s="52" t="s">
        <v>112</v>
      </c>
      <c r="E128" s="48">
        <v>1995</v>
      </c>
      <c r="F128" s="52" t="s">
        <v>91</v>
      </c>
      <c r="G128" s="22">
        <f t="shared" si="8"/>
        <v>0.02714120370370382</v>
      </c>
      <c r="H128" s="29">
        <v>2</v>
      </c>
      <c r="I128" s="29">
        <v>5</v>
      </c>
      <c r="J128" s="29">
        <v>4</v>
      </c>
      <c r="K128" s="75">
        <v>2</v>
      </c>
      <c r="L128" s="79">
        <f t="shared" si="9"/>
        <v>13</v>
      </c>
      <c r="M128" s="77">
        <f t="shared" si="10"/>
        <v>0.03391203703703715</v>
      </c>
      <c r="P128" s="22">
        <v>0.49652777777777773</v>
      </c>
      <c r="Q128" s="70">
        <v>0.5236689814814816</v>
      </c>
      <c r="R128" s="70">
        <v>0.000520833333333333</v>
      </c>
    </row>
    <row r="129" spans="1:18" ht="12.75">
      <c r="A129" s="29">
        <v>15</v>
      </c>
      <c r="B129" s="29">
        <v>62</v>
      </c>
      <c r="C129" s="46" t="s">
        <v>28</v>
      </c>
      <c r="D129" s="47" t="s">
        <v>23</v>
      </c>
      <c r="E129" s="48">
        <v>1994</v>
      </c>
      <c r="F129" s="44" t="s">
        <v>21</v>
      </c>
      <c r="G129" s="22">
        <f t="shared" si="8"/>
        <v>0.026238425925925957</v>
      </c>
      <c r="H129" s="29">
        <v>4</v>
      </c>
      <c r="I129" s="29">
        <v>4</v>
      </c>
      <c r="J129" s="29">
        <v>5</v>
      </c>
      <c r="K129" s="75">
        <v>4</v>
      </c>
      <c r="L129" s="79">
        <f t="shared" si="9"/>
        <v>17</v>
      </c>
      <c r="M129" s="77">
        <f t="shared" si="10"/>
        <v>0.03509259259259262</v>
      </c>
      <c r="N129" s="35"/>
      <c r="P129" s="22">
        <v>0.5</v>
      </c>
      <c r="Q129" s="70">
        <v>0.526238425925926</v>
      </c>
      <c r="R129" s="70">
        <v>0.000520833333333333</v>
      </c>
    </row>
    <row r="130" spans="1:18" ht="13.5" thickBot="1">
      <c r="A130" s="29"/>
      <c r="B130" s="29">
        <v>53</v>
      </c>
      <c r="C130" s="52" t="s">
        <v>118</v>
      </c>
      <c r="D130" s="52" t="s">
        <v>119</v>
      </c>
      <c r="E130" s="48">
        <v>1995</v>
      </c>
      <c r="F130" s="52" t="s">
        <v>21</v>
      </c>
      <c r="G130" s="93"/>
      <c r="H130" s="29"/>
      <c r="I130" s="29"/>
      <c r="J130" s="29"/>
      <c r="K130" s="75"/>
      <c r="L130" s="80"/>
      <c r="M130" s="77" t="s">
        <v>180</v>
      </c>
      <c r="N130" s="20"/>
      <c r="P130" s="22" t="s">
        <v>177</v>
      </c>
      <c r="R130" s="70">
        <v>0.000520833333333333</v>
      </c>
    </row>
    <row r="131" spans="2:16" ht="12.75">
      <c r="B131" s="66"/>
      <c r="C131" s="8"/>
      <c r="D131" s="8"/>
      <c r="E131" s="8"/>
      <c r="F131" s="8"/>
      <c r="G131" s="8"/>
      <c r="M131" s="21"/>
      <c r="N131" s="35"/>
      <c r="P131" s="21"/>
    </row>
    <row r="132" spans="2:16" ht="12.75">
      <c r="B132" s="66"/>
      <c r="C132" s="8"/>
      <c r="D132" s="8"/>
      <c r="E132" s="8"/>
      <c r="F132" s="8"/>
      <c r="G132" s="8"/>
      <c r="M132" s="21"/>
      <c r="P132" s="21"/>
    </row>
    <row r="133" spans="2:16" ht="12.75">
      <c r="B133" s="66"/>
      <c r="C133" s="8"/>
      <c r="D133" s="8"/>
      <c r="E133" s="8"/>
      <c r="F133" s="8"/>
      <c r="G133" s="8"/>
      <c r="M133" s="21"/>
      <c r="N133" s="35"/>
      <c r="P133" s="21"/>
    </row>
    <row r="134" spans="2:16" ht="16.5" thickBot="1">
      <c r="B134" s="67" t="s">
        <v>168</v>
      </c>
      <c r="C134" s="67"/>
      <c r="D134" s="67"/>
      <c r="E134" s="67"/>
      <c r="F134" s="17" t="s">
        <v>166</v>
      </c>
      <c r="G134" s="17"/>
      <c r="H134" s="24" t="s">
        <v>171</v>
      </c>
      <c r="I134" s="24"/>
      <c r="J134" s="1"/>
      <c r="K134" s="24"/>
      <c r="L134" s="24"/>
      <c r="M134" s="24"/>
      <c r="N134" s="35"/>
      <c r="P134" s="24"/>
    </row>
    <row r="135" spans="1:17" ht="12.75">
      <c r="A135" s="29" t="s">
        <v>187</v>
      </c>
      <c r="B135" s="2" t="s">
        <v>1</v>
      </c>
      <c r="C135" s="9" t="s">
        <v>2</v>
      </c>
      <c r="D135" s="12" t="s">
        <v>3</v>
      </c>
      <c r="E135" s="14" t="s">
        <v>4</v>
      </c>
      <c r="F135" s="14" t="s">
        <v>5</v>
      </c>
      <c r="G135" s="14" t="s">
        <v>188</v>
      </c>
      <c r="H135" s="2" t="s">
        <v>7</v>
      </c>
      <c r="I135" s="2" t="s">
        <v>12</v>
      </c>
      <c r="J135" s="2" t="s">
        <v>7</v>
      </c>
      <c r="K135" s="74" t="s">
        <v>12</v>
      </c>
      <c r="L135" s="78" t="s">
        <v>8</v>
      </c>
      <c r="M135" s="77" t="s">
        <v>181</v>
      </c>
      <c r="N135" s="35"/>
      <c r="P135" s="22" t="s">
        <v>181</v>
      </c>
      <c r="Q135" s="25" t="s">
        <v>182</v>
      </c>
    </row>
    <row r="136" spans="1:18" ht="13.5" thickBot="1">
      <c r="A136" s="29">
        <v>1</v>
      </c>
      <c r="B136" s="29">
        <v>78</v>
      </c>
      <c r="C136" s="46" t="s">
        <v>32</v>
      </c>
      <c r="D136" s="47" t="s">
        <v>33</v>
      </c>
      <c r="E136" s="48">
        <v>1992</v>
      </c>
      <c r="F136" s="44" t="s">
        <v>10</v>
      </c>
      <c r="G136" s="22">
        <f>Q136-P136</f>
        <v>0.022719907407407036</v>
      </c>
      <c r="H136" s="29">
        <v>1</v>
      </c>
      <c r="I136" s="29">
        <v>2</v>
      </c>
      <c r="J136" s="29">
        <v>1</v>
      </c>
      <c r="K136" s="75">
        <v>1</v>
      </c>
      <c r="L136" s="80">
        <f aca="true" t="shared" si="11" ref="L136:L146">SUM(H136:K136)</f>
        <v>5</v>
      </c>
      <c r="M136" s="77">
        <f aca="true" t="shared" si="12" ref="M136:M146">Q136-P136+(R136*L136)</f>
        <v>0.026192129629629256</v>
      </c>
      <c r="N136" s="92"/>
      <c r="P136" s="22">
        <v>0.505555555555556</v>
      </c>
      <c r="Q136" s="70">
        <v>0.528275462962963</v>
      </c>
      <c r="R136" s="70">
        <v>0.000694444444444444</v>
      </c>
    </row>
    <row r="137" spans="1:18" ht="13.5" thickBot="1">
      <c r="A137" s="29">
        <v>2</v>
      </c>
      <c r="B137" s="29">
        <v>77</v>
      </c>
      <c r="C137" s="46" t="s">
        <v>34</v>
      </c>
      <c r="D137" s="47" t="s">
        <v>35</v>
      </c>
      <c r="E137" s="48">
        <v>1992</v>
      </c>
      <c r="F137" s="47" t="s">
        <v>21</v>
      </c>
      <c r="G137" s="22">
        <f>Q137-P137</f>
        <v>0.02275462962962893</v>
      </c>
      <c r="H137" s="29">
        <v>3</v>
      </c>
      <c r="I137" s="29">
        <v>2</v>
      </c>
      <c r="J137" s="29">
        <v>1</v>
      </c>
      <c r="K137" s="75">
        <v>0</v>
      </c>
      <c r="L137" s="80">
        <f t="shared" si="11"/>
        <v>6</v>
      </c>
      <c r="M137" s="77">
        <f t="shared" si="12"/>
        <v>0.026921296296295597</v>
      </c>
      <c r="N137" s="90"/>
      <c r="P137" s="22">
        <v>0.505208333333334</v>
      </c>
      <c r="Q137" s="70">
        <v>0.527962962962963</v>
      </c>
      <c r="R137" s="70">
        <v>0.000694444444444444</v>
      </c>
    </row>
    <row r="138" spans="1:18" ht="13.5" thickBot="1">
      <c r="A138" s="29">
        <v>3</v>
      </c>
      <c r="B138" s="29">
        <v>76</v>
      </c>
      <c r="C138" s="46" t="s">
        <v>38</v>
      </c>
      <c r="D138" s="47" t="s">
        <v>39</v>
      </c>
      <c r="E138" s="48">
        <v>1992</v>
      </c>
      <c r="F138" s="44" t="s">
        <v>40</v>
      </c>
      <c r="G138" s="22">
        <f>Q138-P138</f>
        <v>0.022488425925925037</v>
      </c>
      <c r="H138" s="29">
        <v>1</v>
      </c>
      <c r="I138" s="29">
        <v>4</v>
      </c>
      <c r="J138" s="29">
        <v>0</v>
      </c>
      <c r="K138" s="75">
        <v>3</v>
      </c>
      <c r="L138" s="80">
        <f t="shared" si="11"/>
        <v>8</v>
      </c>
      <c r="M138" s="77">
        <f t="shared" si="12"/>
        <v>0.02804398148148059</v>
      </c>
      <c r="N138" s="90"/>
      <c r="P138" s="22">
        <v>0.504861111111112</v>
      </c>
      <c r="Q138" s="70">
        <v>0.527349537037037</v>
      </c>
      <c r="R138" s="70">
        <v>0.000694444444444444</v>
      </c>
    </row>
    <row r="139" spans="1:18" ht="13.5" thickBot="1">
      <c r="A139" s="29">
        <v>4</v>
      </c>
      <c r="B139" s="29">
        <v>73</v>
      </c>
      <c r="C139" s="46" t="s">
        <v>50</v>
      </c>
      <c r="D139" s="47" t="s">
        <v>51</v>
      </c>
      <c r="E139" s="48">
        <v>1992</v>
      </c>
      <c r="F139" s="44" t="s">
        <v>47</v>
      </c>
      <c r="G139" s="22">
        <f>Q139-P139</f>
        <v>0.023171296296295663</v>
      </c>
      <c r="H139" s="29">
        <v>2</v>
      </c>
      <c r="I139" s="29">
        <v>1</v>
      </c>
      <c r="J139" s="29">
        <v>1</v>
      </c>
      <c r="K139" s="75">
        <v>4</v>
      </c>
      <c r="L139" s="80">
        <f t="shared" si="11"/>
        <v>8</v>
      </c>
      <c r="M139" s="77">
        <f t="shared" si="12"/>
        <v>0.028726851851851216</v>
      </c>
      <c r="N139" s="91"/>
      <c r="P139" s="22">
        <v>0.503819444444445</v>
      </c>
      <c r="Q139" s="70">
        <v>0.5269907407407407</v>
      </c>
      <c r="R139" s="70">
        <v>0.000694444444444444</v>
      </c>
    </row>
    <row r="140" spans="1:18" ht="13.5" thickBot="1">
      <c r="A140" s="29">
        <v>5</v>
      </c>
      <c r="B140" s="29">
        <v>72</v>
      </c>
      <c r="C140" s="46" t="s">
        <v>73</v>
      </c>
      <c r="D140" s="47" t="s">
        <v>72</v>
      </c>
      <c r="E140" s="48">
        <v>1993</v>
      </c>
      <c r="F140" s="44" t="s">
        <v>66</v>
      </c>
      <c r="G140" s="22">
        <f>Q140-P140</f>
        <v>0.023865740740740993</v>
      </c>
      <c r="H140" s="29">
        <v>1</v>
      </c>
      <c r="I140" s="29">
        <v>1</v>
      </c>
      <c r="J140" s="29">
        <v>3</v>
      </c>
      <c r="K140" s="75">
        <v>2</v>
      </c>
      <c r="L140" s="80">
        <f t="shared" si="11"/>
        <v>7</v>
      </c>
      <c r="M140" s="77">
        <f t="shared" si="12"/>
        <v>0.0287268518518521</v>
      </c>
      <c r="N140" s="91"/>
      <c r="P140" s="22">
        <v>0.503472222222222</v>
      </c>
      <c r="Q140" s="70">
        <v>0.527337962962963</v>
      </c>
      <c r="R140" s="70">
        <v>0.000694444444444444</v>
      </c>
    </row>
    <row r="141" spans="1:18" ht="13.5" thickBot="1">
      <c r="A141" s="29">
        <v>6</v>
      </c>
      <c r="B141" s="29">
        <v>69</v>
      </c>
      <c r="C141" s="46" t="s">
        <v>88</v>
      </c>
      <c r="D141" s="47" t="s">
        <v>89</v>
      </c>
      <c r="E141" s="48">
        <v>1993</v>
      </c>
      <c r="F141" s="44" t="s">
        <v>91</v>
      </c>
      <c r="G141" s="22">
        <f aca="true" t="shared" si="13" ref="G141:G146">Q141-P141</f>
        <v>0.02428240740740739</v>
      </c>
      <c r="H141" s="29">
        <v>1</v>
      </c>
      <c r="I141" s="29">
        <v>1</v>
      </c>
      <c r="J141" s="29">
        <v>1</v>
      </c>
      <c r="K141" s="75">
        <v>4</v>
      </c>
      <c r="L141" s="80">
        <f t="shared" si="11"/>
        <v>7</v>
      </c>
      <c r="M141" s="77">
        <f t="shared" si="12"/>
        <v>0.029143518518518503</v>
      </c>
      <c r="N141" s="90"/>
      <c r="P141" s="22">
        <v>0.5024305555555556</v>
      </c>
      <c r="Q141" s="70">
        <v>0.526712962962963</v>
      </c>
      <c r="R141" s="70">
        <v>0.0006944444444444445</v>
      </c>
    </row>
    <row r="142" spans="1:18" ht="13.5" thickBot="1">
      <c r="A142" s="29">
        <v>7</v>
      </c>
      <c r="B142" s="29">
        <v>74</v>
      </c>
      <c r="C142" s="46" t="s">
        <v>74</v>
      </c>
      <c r="D142" s="47" t="s">
        <v>70</v>
      </c>
      <c r="E142" s="48">
        <v>1993</v>
      </c>
      <c r="F142" s="44" t="s">
        <v>66</v>
      </c>
      <c r="G142" s="22">
        <f t="shared" si="13"/>
        <v>0.023414351851851478</v>
      </c>
      <c r="H142" s="29">
        <v>3</v>
      </c>
      <c r="I142" s="29">
        <v>2</v>
      </c>
      <c r="J142" s="29">
        <v>3</v>
      </c>
      <c r="K142" s="75">
        <v>1</v>
      </c>
      <c r="L142" s="80">
        <f t="shared" si="11"/>
        <v>9</v>
      </c>
      <c r="M142" s="77">
        <f t="shared" si="12"/>
        <v>0.029664351851851473</v>
      </c>
      <c r="N142" s="90"/>
      <c r="P142" s="22">
        <v>0.504166666666667</v>
      </c>
      <c r="Q142" s="70">
        <v>0.5275810185185185</v>
      </c>
      <c r="R142" s="70">
        <v>0.000694444444444444</v>
      </c>
    </row>
    <row r="143" spans="1:18" ht="13.5" thickBot="1">
      <c r="A143" s="29">
        <v>8</v>
      </c>
      <c r="B143" s="29">
        <v>70</v>
      </c>
      <c r="C143" s="46" t="s">
        <v>36</v>
      </c>
      <c r="D143" s="47" t="s">
        <v>37</v>
      </c>
      <c r="E143" s="48">
        <v>1992</v>
      </c>
      <c r="F143" s="47" t="s">
        <v>21</v>
      </c>
      <c r="G143" s="22">
        <f t="shared" si="13"/>
        <v>0.025520833333333104</v>
      </c>
      <c r="H143" s="29">
        <v>4</v>
      </c>
      <c r="I143" s="29">
        <v>5</v>
      </c>
      <c r="J143" s="29">
        <v>5</v>
      </c>
      <c r="K143" s="75">
        <v>3</v>
      </c>
      <c r="L143" s="80">
        <f t="shared" si="11"/>
        <v>17</v>
      </c>
      <c r="M143" s="77">
        <f t="shared" si="12"/>
        <v>0.03732638888888865</v>
      </c>
      <c r="N143" s="90"/>
      <c r="P143" s="22">
        <v>0.502777777777778</v>
      </c>
      <c r="Q143" s="70">
        <v>0.5282986111111111</v>
      </c>
      <c r="R143" s="70">
        <v>0.000694444444444444</v>
      </c>
    </row>
    <row r="144" spans="1:18" ht="13.5" thickBot="1">
      <c r="A144" s="29"/>
      <c r="B144" s="29">
        <v>75</v>
      </c>
      <c r="C144" s="46" t="s">
        <v>22</v>
      </c>
      <c r="D144" s="47" t="s">
        <v>52</v>
      </c>
      <c r="E144" s="48">
        <v>1991</v>
      </c>
      <c r="F144" s="47" t="s">
        <v>47</v>
      </c>
      <c r="G144" s="22">
        <f t="shared" si="13"/>
        <v>0.022164351851851727</v>
      </c>
      <c r="H144" s="29">
        <v>1</v>
      </c>
      <c r="I144" s="29">
        <v>3</v>
      </c>
      <c r="J144" s="29">
        <v>3</v>
      </c>
      <c r="K144" s="75">
        <v>3</v>
      </c>
      <c r="L144" s="80">
        <f t="shared" si="11"/>
        <v>10</v>
      </c>
      <c r="M144" s="77">
        <f t="shared" si="12"/>
        <v>0.029108796296296167</v>
      </c>
      <c r="N144" s="90" t="s">
        <v>155</v>
      </c>
      <c r="P144" s="22">
        <v>0.504513888888889</v>
      </c>
      <c r="Q144" s="70">
        <v>0.5266782407407408</v>
      </c>
      <c r="R144" s="70">
        <v>0.000694444444444444</v>
      </c>
    </row>
    <row r="145" spans="1:18" ht="13.5" thickBot="1">
      <c r="A145" s="29"/>
      <c r="B145" s="29">
        <v>71</v>
      </c>
      <c r="C145" s="46" t="s">
        <v>22</v>
      </c>
      <c r="D145" s="47" t="s">
        <v>49</v>
      </c>
      <c r="E145" s="48">
        <v>1990</v>
      </c>
      <c r="F145" s="47" t="s">
        <v>47</v>
      </c>
      <c r="G145" s="22">
        <f t="shared" si="13"/>
        <v>0.02167824074074065</v>
      </c>
      <c r="H145" s="29">
        <v>2</v>
      </c>
      <c r="I145" s="29">
        <v>3</v>
      </c>
      <c r="J145" s="29">
        <v>4</v>
      </c>
      <c r="K145" s="75">
        <v>2</v>
      </c>
      <c r="L145" s="80">
        <f t="shared" si="11"/>
        <v>11</v>
      </c>
      <c r="M145" s="77">
        <f t="shared" si="12"/>
        <v>0.029317129629629533</v>
      </c>
      <c r="N145" s="90" t="s">
        <v>155</v>
      </c>
      <c r="P145" s="22">
        <v>0.503125</v>
      </c>
      <c r="Q145" s="70">
        <v>0.5248032407407407</v>
      </c>
      <c r="R145" s="70">
        <v>0.000694444444444444</v>
      </c>
    </row>
    <row r="146" spans="1:18" ht="13.5" thickBot="1">
      <c r="A146" s="29"/>
      <c r="B146" s="29">
        <v>68</v>
      </c>
      <c r="C146" s="46" t="s">
        <v>134</v>
      </c>
      <c r="D146" s="47" t="s">
        <v>135</v>
      </c>
      <c r="E146" s="48">
        <v>1991</v>
      </c>
      <c r="F146" s="44" t="s">
        <v>21</v>
      </c>
      <c r="G146" s="22">
        <f t="shared" si="13"/>
        <v>0.023344907407407467</v>
      </c>
      <c r="H146" s="29">
        <v>3</v>
      </c>
      <c r="I146" s="29">
        <v>2</v>
      </c>
      <c r="J146" s="29">
        <v>3</v>
      </c>
      <c r="K146" s="75">
        <v>2</v>
      </c>
      <c r="L146" s="80">
        <f t="shared" si="11"/>
        <v>10</v>
      </c>
      <c r="M146" s="77">
        <f t="shared" si="12"/>
        <v>0.03028935185185191</v>
      </c>
      <c r="N146" s="90" t="s">
        <v>155</v>
      </c>
      <c r="P146" s="22">
        <v>0.5020833333333333</v>
      </c>
      <c r="Q146" s="70">
        <v>0.5254282407407408</v>
      </c>
      <c r="R146" s="70">
        <v>0.0006944444444444445</v>
      </c>
    </row>
    <row r="147" spans="1:16" ht="13.5" thickBot="1">
      <c r="A147" s="6"/>
      <c r="B147" s="29">
        <v>79</v>
      </c>
      <c r="C147" s="46" t="s">
        <v>41</v>
      </c>
      <c r="D147" s="47" t="s">
        <v>42</v>
      </c>
      <c r="E147" s="48">
        <v>1989</v>
      </c>
      <c r="F147" s="44" t="s">
        <v>40</v>
      </c>
      <c r="G147" s="44"/>
      <c r="H147" s="29"/>
      <c r="I147" s="29"/>
      <c r="J147" s="29"/>
      <c r="K147" s="75"/>
      <c r="L147" s="80"/>
      <c r="M147" s="77" t="s">
        <v>180</v>
      </c>
      <c r="N147" s="90" t="s">
        <v>155</v>
      </c>
      <c r="P147" s="22">
        <v>0.505902777777778</v>
      </c>
    </row>
    <row r="150" ht="12.75">
      <c r="R150" s="70"/>
    </row>
  </sheetData>
  <sheetProtection/>
  <mergeCells count="8">
    <mergeCell ref="B42:C42"/>
    <mergeCell ref="B43:C43"/>
    <mergeCell ref="B1:M1"/>
    <mergeCell ref="L2:M2"/>
    <mergeCell ref="B4:E4"/>
    <mergeCell ref="B12:E12"/>
    <mergeCell ref="B22:E22"/>
    <mergeCell ref="M32:N32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tarmo</dc:creator>
  <cp:keywords/>
  <dc:description/>
  <cp:lastModifiedBy>Administrator</cp:lastModifiedBy>
  <cp:lastPrinted>2011-01-22T10:54:36Z</cp:lastPrinted>
  <dcterms:created xsi:type="dcterms:W3CDTF">2010-01-02T11:35:23Z</dcterms:created>
  <dcterms:modified xsi:type="dcterms:W3CDTF">2011-01-22T11:44:53Z</dcterms:modified>
  <cp:category/>
  <cp:version/>
  <cp:contentType/>
  <cp:contentStatus/>
</cp:coreProperties>
</file>